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692" windowHeight="7752" tabRatio="928"/>
  </bookViews>
  <sheets>
    <sheet name="Information" sheetId="11" r:id="rId1"/>
    <sheet name="Camborne 1987" sheetId="1" r:id="rId2"/>
    <sheet name="Heathrow 1987" sheetId="2" r:id="rId3"/>
    <sheet name="Hurn 1987" sheetId="3" r:id="rId4"/>
    <sheet name="Leeming 1987" sheetId="4" r:id="rId5"/>
    <sheet name="Leuchars 1987" sheetId="5" r:id="rId6"/>
    <sheet name="Camborne 2015" sheetId="6" r:id="rId7"/>
    <sheet name="Heathrow 2015" sheetId="7" r:id="rId8"/>
    <sheet name="Hurn 2015" sheetId="8" r:id="rId9"/>
    <sheet name="Leeming 2015" sheetId="9" r:id="rId10"/>
    <sheet name="Leuchars 2015" sheetId="10" r:id="rId11"/>
    <sheet name="Beijing 1987" sheetId="12" r:id="rId12"/>
    <sheet name="Jacksonville 1987" sheetId="13" r:id="rId13"/>
    <sheet name="Perth 1987" sheetId="18" r:id="rId14"/>
    <sheet name="Beijing 2015" sheetId="16" r:id="rId15"/>
    <sheet name="Jacksonville 2015" sheetId="17" r:id="rId16"/>
    <sheet name="Perth 2015" sheetId="15" r:id="rId17"/>
  </sheets>
  <externalReferences>
    <externalReference r:id="rId18"/>
    <externalReference r:id="rId19"/>
    <externalReference r:id="rId20"/>
  </externalReferences>
  <definedNames>
    <definedName name="_xlnm._FilterDatabase" localSheetId="11" hidden="1">'Beijing 1987'!$A$1:$F$185</definedName>
    <definedName name="_xlnm._FilterDatabase" localSheetId="14" hidden="1">'Beijing 2015'!$A$1:$F$185</definedName>
    <definedName name="_xlnm._FilterDatabase" localSheetId="1" hidden="1">'Camborne 1987'!$A$1:$O$185</definedName>
    <definedName name="_xlnm._FilterDatabase" localSheetId="6" hidden="1">'Camborne 2015'!$A$1:$O$185</definedName>
    <definedName name="_xlnm._FilterDatabase" localSheetId="2" hidden="1">'Heathrow 1987'!$A$1:$O$185</definedName>
    <definedName name="_xlnm._FilterDatabase" localSheetId="7" hidden="1">'Heathrow 2015'!$A$1:$O$185</definedName>
    <definedName name="_xlnm._FilterDatabase" localSheetId="3" hidden="1">'Hurn 1987'!$A$1:$O$185</definedName>
    <definedName name="_xlnm._FilterDatabase" localSheetId="8" hidden="1">'Hurn 2015'!$A$1:$O$185</definedName>
    <definedName name="_xlnm._FilterDatabase" localSheetId="12" hidden="1">'Jacksonville 1987'!$A$1:$F$185</definedName>
    <definedName name="_xlnm._FilterDatabase" localSheetId="15" hidden="1">'Jacksonville 2015'!$A$1:$F$185</definedName>
    <definedName name="_xlnm._FilterDatabase" localSheetId="4" hidden="1">'Leeming 1987'!$A$1:$O$185</definedName>
    <definedName name="_xlnm._FilterDatabase" localSheetId="9" hidden="1">'Leeming 2015'!$A$1:$O$185</definedName>
    <definedName name="_xlnm._FilterDatabase" localSheetId="5" hidden="1">'Leuchars 1987'!$A$1:$O$185</definedName>
    <definedName name="_xlnm._FilterDatabase" localSheetId="10" hidden="1">'Leuchars 2015'!$A$1:$O$185</definedName>
    <definedName name="_xlnm._FilterDatabase" localSheetId="13" hidden="1">'Perth 1987'!$A$1:$F$185</definedName>
    <definedName name="_xlnm._FilterDatabase" localSheetId="16" hidden="1">'Perth 2015'!$A$1:$F$185</definedName>
    <definedName name="Beaufort" localSheetId="14">[1]Beaufort!#REF!</definedName>
    <definedName name="Beaufort" localSheetId="15">[1]Beaufort!#REF!</definedName>
    <definedName name="Beaufort" localSheetId="13">[1]Beaufort!#REF!</definedName>
    <definedName name="Beaufort">#REF!</definedName>
    <definedName name="Beaufort2">#REF!</definedName>
    <definedName name="Conv">#REF!</definedName>
    <definedName name="_xlnm.Print_Area" localSheetId="0">Information!$A$1:$N$22</definedName>
    <definedName name="WindDirection2">[2]WindDirection!$A$1:$C$18</definedName>
    <definedName name="Winddirection3">[3]WindDirection3!$A$1:$C$17</definedName>
  </definedNames>
  <calcPr calcId="145621"/>
</workbook>
</file>

<file path=xl/calcChain.xml><?xml version="1.0" encoding="utf-8"?>
<calcChain xmlns="http://schemas.openxmlformats.org/spreadsheetml/2006/main">
  <c r="Q4" i="10" l="1"/>
  <c r="Q5" i="10"/>
  <c r="Q6" i="10"/>
  <c r="Q7" i="10"/>
  <c r="Q8" i="10"/>
  <c r="Q9" i="10"/>
  <c r="Q10" i="10"/>
  <c r="Q11" i="10"/>
  <c r="Q12" i="10"/>
  <c r="Q13" i="10"/>
  <c r="R25" i="2" l="1"/>
  <c r="R26" i="2"/>
  <c r="R27" i="2"/>
  <c r="R28" i="2"/>
  <c r="R29" i="2"/>
  <c r="R30" i="2"/>
  <c r="R31" i="2"/>
  <c r="R32" i="2"/>
  <c r="R33" i="2"/>
  <c r="R34" i="2"/>
  <c r="R35" i="2"/>
  <c r="R36" i="2"/>
  <c r="R37" i="2"/>
  <c r="R38" i="2"/>
  <c r="R39" i="2"/>
  <c r="R40" i="2"/>
  <c r="R24" i="2"/>
  <c r="U23" i="9"/>
  <c r="F192" i="3" l="1"/>
  <c r="F191" i="3"/>
  <c r="F190" i="3"/>
  <c r="E191" i="3"/>
  <c r="E192" i="3"/>
  <c r="E190" i="3"/>
  <c r="S23" i="9" l="1"/>
  <c r="T6" i="7"/>
  <c r="T7" i="7"/>
  <c r="T8" i="7"/>
  <c r="T5" i="7"/>
</calcChain>
</file>

<file path=xl/sharedStrings.xml><?xml version="1.0" encoding="utf-8"?>
<sst xmlns="http://schemas.openxmlformats.org/spreadsheetml/2006/main" count="7514" uniqueCount="87">
  <si>
    <t>Date</t>
  </si>
  <si>
    <t>Daily Total Rainfall (0900-0900) (mm)</t>
  </si>
  <si>
    <t>Daily Maximum Relative Humidity %</t>
  </si>
  <si>
    <t>n/a</t>
  </si>
  <si>
    <t>tr</t>
  </si>
  <si>
    <t>n/a = data not available</t>
  </si>
  <si>
    <t>Daily Maximum Relative Humidity</t>
  </si>
  <si>
    <t>Daily Maximum Relative Humidity  %</t>
  </si>
  <si>
    <t>Light</t>
  </si>
  <si>
    <t>Moderate</t>
  </si>
  <si>
    <t>Fresh</t>
  </si>
  <si>
    <t>Strong</t>
  </si>
  <si>
    <t>tr = a trace of rain, an amount less than 0.05mm</t>
  </si>
  <si>
    <t>Daily Mean Air Temperature</t>
  </si>
  <si>
    <t>Rainfall (24 hour total)</t>
  </si>
  <si>
    <t>Daily Mean Pressure (hPa)</t>
  </si>
  <si>
    <t>Daily Mean Wind Speed</t>
  </si>
  <si>
    <t>Daily Mean Total Cloud (oktas)</t>
  </si>
  <si>
    <t>Daily Mean Wind Direction (o)</t>
  </si>
  <si>
    <t>Daily Max Gust Corresponding Direction (o)</t>
  </si>
  <si>
    <t>NA</t>
  </si>
  <si>
    <t>NNW</t>
  </si>
  <si>
    <t>NW</t>
  </si>
  <si>
    <t>N</t>
  </si>
  <si>
    <t>ESE</t>
  </si>
  <si>
    <t>W</t>
  </si>
  <si>
    <t>WNW</t>
  </si>
  <si>
    <t>E</t>
  </si>
  <si>
    <t>S</t>
  </si>
  <si>
    <t>NE</t>
  </si>
  <si>
    <t>SSW</t>
  </si>
  <si>
    <t>SW</t>
  </si>
  <si>
    <t>WSW</t>
  </si>
  <si>
    <t>NNE</t>
  </si>
  <si>
    <t>ENE</t>
  </si>
  <si>
    <t>SE</t>
  </si>
  <si>
    <t>SSE</t>
  </si>
  <si>
    <t>Data set source</t>
  </si>
  <si>
    <t>Introduction</t>
  </si>
  <si>
    <t>To support the use of the large data set in the teaching of the statistics content, tasks
such as:
● selecting a sample
● cleaning the data
● creating diagrams from the data
● calculating summary statistics such as mean, standard deviation
● calculating regression equations and correlation coefficients where applicable
● hypothesis testing,
must be carried out by students during their course of study. Students should use technology such as spreadsheets or other statistical packages to explore the data.</t>
  </si>
  <si>
    <t>See the specifications A level Mathematics (9MA0) and AS Mathematics (8MA0) for further information</t>
  </si>
  <si>
    <t>Dataset variables and explanatory notes</t>
  </si>
  <si>
    <t>Suggested activities for students</t>
  </si>
  <si>
    <t>The Met Office provides data for a number of different weather variables. Our data set includes data for eleven variables recorded across the weather stations during the set periods of time:</t>
  </si>
  <si>
    <r>
      <rPr>
        <b/>
        <sz val="11"/>
        <rFont val="Verdana"/>
        <family val="2"/>
      </rPr>
      <t>Daily Total Rainfall</t>
    </r>
    <r>
      <rPr>
        <sz val="11"/>
        <rFont val="Verdana"/>
        <family val="2"/>
      </rPr>
      <t xml:space="preserve">
Daily totals refer to 24 hour periods commencing at 0900 Greenwich Mean Time (1000 British Summer Time) on the day of entry and includes any solid precipitation, such as snow or hail, which is melted and measured in the same way as rainfall.
A ‘trace or tr’ of rain is an amount less than 0.05mm. A reading which is not available will be shown by ‘n/a’.  All totals are in millimetres (mm).</t>
    </r>
  </si>
  <si>
    <r>
      <rPr>
        <b/>
        <sz val="11"/>
        <color indexed="8"/>
        <rFont val="Verdana"/>
        <family val="2"/>
      </rPr>
      <t>Daily Total Sunshine</t>
    </r>
    <r>
      <rPr>
        <sz val="11"/>
        <color indexed="8"/>
        <rFont val="Verdana"/>
        <family val="2"/>
      </rPr>
      <t xml:space="preserve">
At most Met Office stations sunshine is measured by an instrument that measures the amount of solar radiation exceeding a threshold.
Sunshine amounts are recorded in hours and tenths and show the amount of bright sunshine recorded on the day of entry. A reading which is not available is listed as ‘n/a’.</t>
    </r>
  </si>
  <si>
    <r>
      <rPr>
        <b/>
        <sz val="11"/>
        <color indexed="8"/>
        <rFont val="Verdana"/>
        <family val="2"/>
      </rPr>
      <t>Daily Maximum Relative Humidity</t>
    </r>
    <r>
      <rPr>
        <sz val="11"/>
        <color indexed="8"/>
        <rFont val="Verdana"/>
        <family val="2"/>
      </rPr>
      <t xml:space="preserve">
The relative humidity is a measure of how close the air is to being saturated with water vapour.  Relative humidities of above 95% are associated with mist and fog. A reading which is not available is listed as ‘n/a’.</t>
    </r>
  </si>
  <si>
    <r>
      <rPr>
        <b/>
        <sz val="11"/>
        <color indexed="8"/>
        <rFont val="Verdana"/>
        <family val="2"/>
      </rPr>
      <t>Cloud cover</t>
    </r>
    <r>
      <rPr>
        <sz val="11"/>
        <color indexed="8"/>
        <rFont val="Verdana"/>
        <family val="2"/>
      </rPr>
      <t xml:space="preserve">
Cloud cover is measured in eighths (Oktas).
Cloud cover is the fraction of the celestial dome covered by cloud.</t>
    </r>
  </si>
  <si>
    <r>
      <t>The data set consists of weather data samples provided by the Met Office for five UK weathe</t>
    </r>
    <r>
      <rPr>
        <sz val="11"/>
        <rFont val="Verdana"/>
        <family val="2"/>
      </rPr>
      <t>r stations and three overseas weather stations in the time periods May to October 1987 and May to October 2015. The weather stations are labelled on the maps shown: 
• in the UK - Camborne, Heathrow, Hurn, Leeming and Leuchars
• overseas - Beijing, Jacksonville and Perth</t>
    </r>
    <r>
      <rPr>
        <sz val="11"/>
        <color indexed="8"/>
        <rFont val="Verdana"/>
        <family val="2"/>
      </rPr>
      <t xml:space="preserve">
Further information around our data source can be accessed at http://www.metoffice.gov.uk/</t>
    </r>
  </si>
  <si>
    <r>
      <rPr>
        <b/>
        <sz val="11"/>
        <color indexed="8"/>
        <rFont val="Verdana"/>
        <family val="2"/>
      </rPr>
      <t>Pressure</t>
    </r>
    <r>
      <rPr>
        <sz val="11"/>
        <color indexed="8"/>
        <rFont val="Verdana"/>
        <family val="2"/>
      </rPr>
      <t xml:space="preserve">
• The mean sea level pressure has been calculated from a measurement made at station level.
• Units - the pressure unit used in meteorology was previously the millibar (one bar = 1000 millibars). However, this has been replaced by the SI unit of pressure — the pascal (Pa).  
One hectopascal (hPa) = 1 millibar (mb).</t>
    </r>
  </si>
  <si>
    <t>Students are required to become familiar with the dataset prior to being assessed in Statistics. Below are a list of suggested activities for students to undertake, using the data-set, during their course of study.
1. Calculate the mean and standard deviation for some of these variables at one location and compare with another location or time.
2. Is there any correlation between average rainfall in 1987 and average rainfall in 2015 for the 6 months available for any of the weather stations?
3. Explore correlations and linear regression between variables such as temperature and hours of sunshine.
4. Explore whether or not the data available gives any evidence of global warming.
5. Use the data to generate suitable graphs.</t>
  </si>
  <si>
    <t>Cardinal Direction</t>
  </si>
  <si>
    <t>Daily Mean Windspeed (Beaufort conversion)</t>
  </si>
  <si>
    <t>Daily Mean Temperature (0900-0900) (°C)</t>
  </si>
  <si>
    <t>Daily Total Sunshine (0000-2400) (hrs)</t>
  </si>
  <si>
    <t>Daily Mean Windspeed (0000-2400) (kn)</t>
  </si>
  <si>
    <t>Daily Mean Windspeed (0000-2400) (Beaufort conversion)</t>
  </si>
  <si>
    <t>Daily Maximum Gust (0000-2400) (kn)</t>
  </si>
  <si>
    <r>
      <rPr>
        <b/>
        <sz val="11"/>
        <color indexed="8"/>
        <rFont val="Verdana"/>
        <family val="2"/>
      </rPr>
      <t>Visibility</t>
    </r>
    <r>
      <rPr>
        <sz val="11"/>
        <color indexed="8"/>
        <rFont val="Verdana"/>
        <family val="2"/>
      </rPr>
      <t xml:space="preserve">
Visibility is defined as the greatest distance at which an object can be seen and recognized in daylight, or at night could be seen and recognized if the general illumination were raised to daylight level. It is measured using visiometer at automatic sites but used to be done by observers at manual stations except at some Weather Centres and Climate Data Logger stations, where observations are made from a non-standard roof top exposure.  
Visibility is measured horizontally.
Values are noted in decametres (Dm) 
A dash indicates data not available.</t>
    </r>
  </si>
  <si>
    <t>Daily Mean Visibility (Dm)</t>
  </si>
  <si>
    <r>
      <rPr>
        <b/>
        <sz val="11"/>
        <color indexed="8"/>
        <rFont val="Verdana"/>
        <family val="2"/>
      </rPr>
      <t>Daily Mean Windspeed,  Daily Maximum Gust, Daily Mean Wind Direction and Daily Maximum Gust  Direction</t>
    </r>
    <r>
      <rPr>
        <sz val="11"/>
        <color indexed="8"/>
        <rFont val="Verdana"/>
        <family val="2"/>
      </rPr>
      <t xml:space="preserve">
● Wind speeds are given in knots (1 knot = 1.15mph). 
The daily mean speed is averaged over the 24 hours from 0000GMT on the date given.
● The maximum gust speed is the maximum instantaneous speed that occurred during the 24 hours from 0000GMT on the date given. Readings for both variables which are not available are listed as ‘n/a’.
● </t>
    </r>
    <r>
      <rPr>
        <sz val="11"/>
        <rFont val="Verdana"/>
        <family val="2"/>
      </rPr>
      <t>The ​daily mean wind direction is averaged over the 24 hours from 0000GMT on the date given, ​rounded to the nearest 10 degrees</t>
    </r>
    <r>
      <rPr>
        <sz val="11"/>
        <color indexed="8"/>
        <rFont val="Verdana"/>
        <family val="2"/>
      </rPr>
      <t xml:space="preserve">
● The direction of the maximum gust is that direction from which the wind was blowing when the maximum gust during the hour commencing at the time of entry occurred, and is measured in degrees from true north.
For all locations, the speed of the wind is also categorised according to the Beaufort scale. For the UK locations, the wind and gust direction measurements are also listed as cardinal directions.</t>
    </r>
  </si>
  <si>
    <r>
      <rPr>
        <b/>
        <sz val="11"/>
        <color indexed="8"/>
        <rFont val="Verdana"/>
        <family val="2"/>
      </rPr>
      <t>Daily Mean Temperature</t>
    </r>
    <r>
      <rPr>
        <sz val="11"/>
        <color indexed="8"/>
        <rFont val="Verdana"/>
        <family val="2"/>
      </rPr>
      <t xml:space="preserve">
Air temperatures are recorded by thermometers in a louvered screen 1.25 metres above short grass,  except at some Weather Centre’s and Climate Data Logger stations,  where observations are made from a non-standard roof top exposure.  
Values are noted in degrees and tenths (Degrees Celsius) and values below 0 Deg C are preceded by a minus sign. A reading which is not available is listed as ‘n/a’. 
The daily mean air temperature (0900-0900 GMT) is the average of the hourly temperature readings during this period.</t>
    </r>
  </si>
  <si>
    <t>Pearson have provided this large data set, which will support the assessment of Statistics in the A level Mathematics Paper 3 and AS Mathematics Paper 2. Students are required to become familiar with the data set in advance of the final assessment.</t>
  </si>
  <si>
    <t xml:space="preserve">Pearson Edexcel Level 3 Advanced GCE in Mathematics Specification – Issue 1 – July 2017 – © Pearson Education Limited 2017
</t>
  </si>
  <si>
    <t>Page 16</t>
  </si>
  <si>
    <t>lower</t>
  </si>
  <si>
    <t>upper</t>
  </si>
  <si>
    <t>qty</t>
  </si>
  <si>
    <t>range</t>
  </si>
  <si>
    <t>10-15</t>
  </si>
  <si>
    <t>15-20</t>
  </si>
  <si>
    <t>20-25</t>
  </si>
  <si>
    <t>25-30</t>
  </si>
  <si>
    <t>Use Shift-F8 to enter and exit multi-range selection</t>
  </si>
  <si>
    <t>Use Chart Tools/Layout/Trendline</t>
  </si>
  <si>
    <t>slope:</t>
  </si>
  <si>
    <t>intercept:</t>
  </si>
  <si>
    <t>Question f:</t>
  </si>
  <si>
    <t>w = 0.053 + 0.352g</t>
  </si>
  <si>
    <t>P 68, Q1</t>
  </si>
  <si>
    <t>P. 68, Q2</t>
  </si>
  <si>
    <t>AVERAGE</t>
  </si>
  <si>
    <t>MODE.SNGL</t>
  </si>
  <si>
    <t>STDEV.P</t>
  </si>
  <si>
    <t>1987</t>
  </si>
  <si>
    <t>2015</t>
  </si>
  <si>
    <t>FUNCTION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</si>
</sst>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
    <numFmt numFmtId="165" formatCode="dd/mm/yyyy;@"/>
    <numFmt numFmtId="166" formatCode="0.0"/>
    <numFmt numFmtId="167" formatCode="_-* #,##0.0000_-;\-* #,##0.0000_-;_-* &quot;-&quot;????_-;_-@_-"/>
    <numFmt numFmtId="168" formatCode="_-* #,##0.0_-;\-* #,##0.0_-;_-* &quot;-&quot;??_-;_-@_-"/>
  </numFmts>
  <fonts count="36" x14ac:knownFonts="1">
    <font>
      <sz val="11"/>
      <color theme="1"/>
      <name val="Calibri"/>
      <family val="2"/>
      <scheme val="minor"/>
    </font>
    <font>
      <sz val="9"/>
      <name val="Verdana"/>
      <family val="2"/>
    </font>
    <font>
      <b/>
      <sz val="11"/>
      <name val="Verdana"/>
      <family val="2"/>
    </font>
    <font>
      <sz val="11"/>
      <name val="Verdana"/>
      <family val="2"/>
    </font>
    <font>
      <sz val="11"/>
      <color indexed="8"/>
      <name val="Verdana"/>
      <family val="2"/>
    </font>
    <font>
      <b/>
      <sz val="11"/>
      <color indexed="8"/>
      <name val="Verdana"/>
      <family val="2"/>
    </font>
    <font>
      <b/>
      <sz val="12"/>
      <name val="Verdan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9"/>
      <color theme="1"/>
      <name val="Verdana"/>
      <family val="2"/>
    </font>
    <font>
      <b/>
      <sz val="9"/>
      <color theme="1"/>
      <name val="Verdana"/>
      <family val="2"/>
    </font>
    <font>
      <sz val="9"/>
      <color rgb="FFFF0000"/>
      <name val="Verdana"/>
      <family val="2"/>
    </font>
    <font>
      <b/>
      <sz val="12"/>
      <color theme="1"/>
      <name val="Verdana"/>
      <family val="2"/>
    </font>
    <font>
      <sz val="11"/>
      <color theme="1"/>
      <name val="Verdana"/>
      <family val="2"/>
    </font>
    <font>
      <sz val="11"/>
      <color rgb="FF000000"/>
      <name val="Verdana"/>
      <family val="2"/>
    </font>
    <font>
      <b/>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i/>
      <sz val="10"/>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s>
  <borders count="11">
    <border>
      <left/>
      <right/>
      <top/>
      <bottom/>
      <diagonal/>
    </border>
    <border>
      <left style="thick">
        <color indexed="64"/>
      </left>
      <right style="thick">
        <color indexed="64"/>
      </right>
      <top style="thick">
        <color indexed="64"/>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2" applyNumberFormat="0" applyAlignment="0" applyProtection="0"/>
    <xf numFmtId="0" fontId="11" fillId="28" borderId="3" applyNumberFormat="0" applyAlignment="0" applyProtection="0"/>
    <xf numFmtId="43" fontId="7" fillId="0" borderId="0" applyFont="0" applyFill="0" applyBorder="0" applyAlignment="0" applyProtection="0"/>
    <xf numFmtId="0" fontId="12" fillId="0" borderId="0" applyNumberFormat="0" applyFill="0" applyBorder="0" applyAlignment="0" applyProtection="0"/>
    <xf numFmtId="0" fontId="13" fillId="29"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30" borderId="2" applyNumberFormat="0" applyAlignment="0" applyProtection="0"/>
    <xf numFmtId="0" fontId="18" fillId="0" borderId="7" applyNumberFormat="0" applyFill="0" applyAlignment="0" applyProtection="0"/>
    <xf numFmtId="0" fontId="19" fillId="31" borderId="0" applyNumberFormat="0" applyBorder="0" applyAlignment="0" applyProtection="0"/>
    <xf numFmtId="0" fontId="7" fillId="32" borderId="8" applyNumberFormat="0" applyFont="0" applyAlignment="0" applyProtection="0"/>
    <xf numFmtId="0" fontId="20" fillId="27" borderId="9" applyNumberForma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0" applyNumberFormat="0" applyFill="0" applyBorder="0" applyAlignment="0" applyProtection="0"/>
  </cellStyleXfs>
  <cellXfs count="55">
    <xf numFmtId="0" fontId="0" fillId="0" borderId="0" xfId="0"/>
    <xf numFmtId="0" fontId="24" fillId="0" borderId="0" xfId="0" applyFont="1" applyBorder="1" applyAlignment="1">
      <alignment horizontal="center" vertical="center"/>
    </xf>
    <xf numFmtId="1" fontId="24" fillId="0" borderId="0" xfId="0" applyNumberFormat="1" applyFont="1" applyBorder="1" applyAlignment="1">
      <alignment horizontal="center" vertical="center"/>
    </xf>
    <xf numFmtId="166" fontId="24" fillId="0" borderId="0" xfId="0" applyNumberFormat="1" applyFont="1" applyBorder="1" applyAlignment="1">
      <alignment horizontal="center"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horizontal="left" vertical="center"/>
    </xf>
    <xf numFmtId="0" fontId="3" fillId="0" borderId="0" xfId="0" applyFont="1" applyAlignment="1">
      <alignment vertical="center" wrapText="1"/>
    </xf>
    <xf numFmtId="0" fontId="30" fillId="0" borderId="1" xfId="0" applyFont="1" applyBorder="1" applyAlignment="1">
      <alignment vertical="center" wrapText="1"/>
    </xf>
    <xf numFmtId="0" fontId="3" fillId="0" borderId="1" xfId="0" applyFont="1" applyBorder="1" applyAlignment="1">
      <alignment vertical="center" wrapText="1"/>
    </xf>
    <xf numFmtId="0" fontId="29" fillId="0" borderId="1" xfId="0" applyFont="1" applyBorder="1" applyAlignment="1">
      <alignment vertical="center" wrapText="1"/>
    </xf>
    <xf numFmtId="0" fontId="4" fillId="0" borderId="1" xfId="0" applyFont="1" applyBorder="1" applyAlignment="1">
      <alignment vertical="center" wrapText="1"/>
    </xf>
    <xf numFmtId="0" fontId="28" fillId="0" borderId="0" xfId="0" applyFont="1" applyAlignment="1">
      <alignment horizontal="left" vertical="center"/>
    </xf>
    <xf numFmtId="0" fontId="6" fillId="0" borderId="0" xfId="0" applyFont="1" applyAlignment="1">
      <alignment vertical="center"/>
    </xf>
    <xf numFmtId="0" fontId="31" fillId="33" borderId="0" xfId="0" applyFont="1" applyFill="1" applyBorder="1" applyAlignment="1">
      <alignment horizontal="center" vertical="center" wrapText="1"/>
    </xf>
    <xf numFmtId="14" fontId="24" fillId="0" borderId="0" xfId="0" applyNumberFormat="1" applyFont="1" applyBorder="1" applyAlignment="1">
      <alignment horizontal="center" vertical="center"/>
    </xf>
    <xf numFmtId="0" fontId="24" fillId="0" borderId="0" xfId="0" applyFont="1" applyBorder="1" applyAlignment="1">
      <alignment horizontal="left" vertical="center"/>
    </xf>
    <xf numFmtId="165" fontId="31" fillId="33" borderId="0" xfId="0" applyNumberFormat="1" applyFont="1" applyFill="1" applyBorder="1" applyAlignment="1">
      <alignment horizontal="center" vertical="center"/>
    </xf>
    <xf numFmtId="0" fontId="0" fillId="0" borderId="0" xfId="0" applyBorder="1"/>
    <xf numFmtId="165" fontId="24" fillId="0" borderId="0" xfId="0" applyNumberFormat="1" applyFont="1" applyBorder="1" applyAlignment="1">
      <alignment horizontal="center" vertical="center"/>
    </xf>
    <xf numFmtId="0" fontId="24" fillId="0" borderId="0" xfId="0" applyFont="1" applyBorder="1"/>
    <xf numFmtId="0" fontId="24" fillId="0" borderId="0" xfId="0" applyFont="1" applyBorder="1" applyAlignment="1">
      <alignment horizontal="center"/>
    </xf>
    <xf numFmtId="0" fontId="32" fillId="33" borderId="0" xfId="0" applyFont="1" applyFill="1" applyBorder="1" applyAlignment="1">
      <alignment horizontal="center" vertical="center" wrapText="1"/>
    </xf>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14" fontId="33" fillId="0" borderId="0" xfId="0" applyNumberFormat="1" applyFont="1" applyBorder="1" applyAlignment="1">
      <alignment horizontal="center" vertical="center"/>
    </xf>
    <xf numFmtId="166" fontId="33" fillId="0" borderId="0" xfId="0" applyNumberFormat="1" applyFont="1" applyBorder="1" applyAlignment="1">
      <alignment horizontal="center" vertical="center"/>
    </xf>
    <xf numFmtId="1" fontId="33" fillId="0" borderId="0" xfId="0" applyNumberFormat="1" applyFont="1" applyBorder="1" applyAlignment="1">
      <alignment horizontal="center" vertical="center"/>
    </xf>
    <xf numFmtId="0" fontId="33" fillId="0" borderId="0" xfId="0" applyNumberFormat="1" applyFont="1" applyFill="1" applyBorder="1" applyAlignment="1" applyProtection="1">
      <alignment horizontal="center"/>
    </xf>
    <xf numFmtId="0" fontId="33" fillId="0" borderId="0" xfId="0" applyFont="1" applyBorder="1" applyAlignment="1">
      <alignment horizontal="left" vertical="center"/>
    </xf>
    <xf numFmtId="0" fontId="33" fillId="0" borderId="0" xfId="0" applyNumberFormat="1" applyFont="1" applyFill="1" applyBorder="1" applyAlignment="1" applyProtection="1">
      <alignment horizontal="center" vertical="center" wrapText="1"/>
    </xf>
    <xf numFmtId="164" fontId="33" fillId="0" borderId="0" xfId="0" applyNumberFormat="1" applyFont="1" applyFill="1" applyBorder="1" applyAlignment="1" applyProtection="1">
      <alignment horizontal="center" vertical="center" wrapText="1"/>
    </xf>
    <xf numFmtId="164" fontId="34" fillId="0" borderId="0" xfId="0" applyNumberFormat="1" applyFont="1" applyFill="1" applyBorder="1" applyAlignment="1" applyProtection="1">
      <alignment horizontal="center" vertical="center" wrapText="1"/>
    </xf>
    <xf numFmtId="166" fontId="32" fillId="33" borderId="0" xfId="0" applyNumberFormat="1" applyFont="1" applyFill="1" applyBorder="1" applyAlignment="1">
      <alignment horizontal="center" vertical="center" wrapText="1"/>
    </xf>
    <xf numFmtId="1" fontId="33" fillId="0" borderId="0" xfId="0" applyNumberFormat="1" applyFont="1" applyBorder="1" applyAlignment="1">
      <alignment horizontal="center" vertical="center" wrapText="1"/>
    </xf>
    <xf numFmtId="0" fontId="33" fillId="0" borderId="0" xfId="0" applyNumberFormat="1" applyFont="1" applyFill="1" applyBorder="1" applyAlignment="1" applyProtection="1">
      <alignment horizontal="center" vertical="center"/>
    </xf>
    <xf numFmtId="1" fontId="33" fillId="0" borderId="0" xfId="0" applyNumberFormat="1" applyFont="1" applyFill="1" applyBorder="1" applyAlignment="1">
      <alignment horizontal="center" vertical="center"/>
    </xf>
    <xf numFmtId="0" fontId="0" fillId="0" borderId="0" xfId="0" applyNumberFormat="1"/>
    <xf numFmtId="0" fontId="33" fillId="0" borderId="0" xfId="0" quotePrefix="1" applyFont="1" applyBorder="1" applyAlignment="1">
      <alignment horizontal="center" vertical="center"/>
    </xf>
    <xf numFmtId="0" fontId="32" fillId="0" borderId="0" xfId="0" applyFont="1" applyBorder="1" applyAlignment="1">
      <alignment horizontal="center" vertical="center"/>
    </xf>
    <xf numFmtId="0" fontId="35" fillId="0" borderId="0" xfId="0" applyFont="1" applyBorder="1" applyAlignment="1">
      <alignment horizontal="center" vertical="center"/>
    </xf>
    <xf numFmtId="0" fontId="33" fillId="0" borderId="0" xfId="0" applyFont="1" applyBorder="1" applyAlignment="1">
      <alignment vertical="center"/>
    </xf>
    <xf numFmtId="167" fontId="33" fillId="0" borderId="0" xfId="28" applyNumberFormat="1" applyFont="1" applyBorder="1" applyAlignment="1">
      <alignment horizontal="center" vertical="center"/>
    </xf>
    <xf numFmtId="168" fontId="24" fillId="0" borderId="0" xfId="28" applyNumberFormat="1" applyFont="1" applyBorder="1" applyAlignment="1">
      <alignment horizontal="center" vertical="center"/>
    </xf>
    <xf numFmtId="43" fontId="33" fillId="0" borderId="0" xfId="28" applyFont="1" applyBorder="1" applyAlignment="1">
      <alignment horizontal="center" vertical="center"/>
    </xf>
    <xf numFmtId="168" fontId="33" fillId="0" borderId="0" xfId="28" applyNumberFormat="1" applyFont="1" applyBorder="1" applyAlignment="1">
      <alignment horizontal="center" vertical="center"/>
    </xf>
    <xf numFmtId="0" fontId="29" fillId="0" borderId="0" xfId="0" applyFont="1" applyAlignment="1">
      <alignment horizontal="lef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a:noFill/>
            </a:ln>
          </c:spPr>
          <c:trendline>
            <c:trendlineType val="linear"/>
            <c:dispRSqr val="0"/>
            <c:dispEq val="0"/>
          </c:trendline>
          <c:trendline>
            <c:spPr>
              <a:ln>
                <a:solidFill>
                  <a:srgbClr val="C00000"/>
                </a:solidFill>
              </a:ln>
            </c:spPr>
            <c:trendlineType val="linear"/>
            <c:dispRSqr val="0"/>
            <c:dispEq val="1"/>
            <c:trendlineLbl>
              <c:layout>
                <c:manualLayout>
                  <c:x val="-0.46419473739067812"/>
                  <c:y val="-9.7458343569690686E-2"/>
                </c:manualLayout>
              </c:layout>
              <c:tx>
                <c:rich>
                  <a:bodyPr/>
                  <a:lstStyle/>
                  <a:p>
                    <a:pPr>
                      <a:defRPr/>
                    </a:pPr>
                    <a:r>
                      <a:rPr lang="en-US" baseline="0">
                        <a:solidFill>
                          <a:srgbClr val="C00000"/>
                        </a:solidFill>
                      </a:rPr>
                      <a:t>y = -1.6948x + 14.605</a:t>
                    </a:r>
                    <a:endParaRPr lang="en-US">
                      <a:solidFill>
                        <a:srgbClr val="C00000"/>
                      </a:solidFill>
                    </a:endParaRPr>
                  </a:p>
                </c:rich>
              </c:tx>
              <c:numFmt formatCode="General" sourceLinked="0"/>
            </c:trendlineLbl>
          </c:trendline>
          <c:xVal>
            <c:numRef>
              <c:f>'Heathrow 1987'!$I$19:$I$185</c:f>
              <c:numCache>
                <c:formatCode>0</c:formatCode>
                <c:ptCount val="167"/>
                <c:pt idx="0">
                  <c:v>8</c:v>
                </c:pt>
                <c:pt idx="1">
                  <c:v>5</c:v>
                </c:pt>
                <c:pt idx="2">
                  <c:v>5</c:v>
                </c:pt>
                <c:pt idx="3">
                  <c:v>6</c:v>
                </c:pt>
                <c:pt idx="4">
                  <c:v>6</c:v>
                </c:pt>
                <c:pt idx="5">
                  <c:v>8</c:v>
                </c:pt>
                <c:pt idx="6">
                  <c:v>6</c:v>
                </c:pt>
                <c:pt idx="7">
                  <c:v>6</c:v>
                </c:pt>
                <c:pt idx="8">
                  <c:v>7</c:v>
                </c:pt>
                <c:pt idx="9">
                  <c:v>7</c:v>
                </c:pt>
                <c:pt idx="10">
                  <c:v>6</c:v>
                </c:pt>
                <c:pt idx="11">
                  <c:v>5</c:v>
                </c:pt>
                <c:pt idx="12">
                  <c:v>7</c:v>
                </c:pt>
                <c:pt idx="13">
                  <c:v>6</c:v>
                </c:pt>
                <c:pt idx="14">
                  <c:v>7</c:v>
                </c:pt>
                <c:pt idx="15">
                  <c:v>8</c:v>
                </c:pt>
                <c:pt idx="16">
                  <c:v>7</c:v>
                </c:pt>
                <c:pt idx="17">
                  <c:v>6</c:v>
                </c:pt>
                <c:pt idx="18">
                  <c:v>7</c:v>
                </c:pt>
                <c:pt idx="19">
                  <c:v>6</c:v>
                </c:pt>
                <c:pt idx="20">
                  <c:v>6</c:v>
                </c:pt>
                <c:pt idx="21">
                  <c:v>8</c:v>
                </c:pt>
                <c:pt idx="22">
                  <c:v>7</c:v>
                </c:pt>
                <c:pt idx="23">
                  <c:v>6</c:v>
                </c:pt>
                <c:pt idx="24">
                  <c:v>7</c:v>
                </c:pt>
                <c:pt idx="25">
                  <c:v>4</c:v>
                </c:pt>
                <c:pt idx="26">
                  <c:v>5</c:v>
                </c:pt>
                <c:pt idx="27">
                  <c:v>6</c:v>
                </c:pt>
                <c:pt idx="28">
                  <c:v>6</c:v>
                </c:pt>
                <c:pt idx="29">
                  <c:v>5</c:v>
                </c:pt>
                <c:pt idx="30">
                  <c:v>7</c:v>
                </c:pt>
                <c:pt idx="31">
                  <c:v>6</c:v>
                </c:pt>
                <c:pt idx="32">
                  <c:v>8</c:v>
                </c:pt>
                <c:pt idx="33">
                  <c:v>5</c:v>
                </c:pt>
                <c:pt idx="34">
                  <c:v>6</c:v>
                </c:pt>
                <c:pt idx="35">
                  <c:v>7</c:v>
                </c:pt>
                <c:pt idx="36">
                  <c:v>7</c:v>
                </c:pt>
                <c:pt idx="37">
                  <c:v>5</c:v>
                </c:pt>
                <c:pt idx="38">
                  <c:v>7</c:v>
                </c:pt>
                <c:pt idx="39">
                  <c:v>7</c:v>
                </c:pt>
                <c:pt idx="40">
                  <c:v>8</c:v>
                </c:pt>
                <c:pt idx="41">
                  <c:v>7</c:v>
                </c:pt>
                <c:pt idx="42">
                  <c:v>5</c:v>
                </c:pt>
                <c:pt idx="43">
                  <c:v>5</c:v>
                </c:pt>
                <c:pt idx="44">
                  <c:v>5</c:v>
                </c:pt>
                <c:pt idx="45">
                  <c:v>6</c:v>
                </c:pt>
                <c:pt idx="46">
                  <c:v>3</c:v>
                </c:pt>
                <c:pt idx="47">
                  <c:v>2</c:v>
                </c:pt>
                <c:pt idx="48">
                  <c:v>1</c:v>
                </c:pt>
                <c:pt idx="49">
                  <c:v>5</c:v>
                </c:pt>
                <c:pt idx="50">
                  <c:v>6</c:v>
                </c:pt>
                <c:pt idx="51">
                  <c:v>3</c:v>
                </c:pt>
                <c:pt idx="52">
                  <c:v>5</c:v>
                </c:pt>
                <c:pt idx="53">
                  <c:v>5</c:v>
                </c:pt>
                <c:pt idx="54">
                  <c:v>6</c:v>
                </c:pt>
                <c:pt idx="55">
                  <c:v>4</c:v>
                </c:pt>
                <c:pt idx="56">
                  <c:v>4</c:v>
                </c:pt>
                <c:pt idx="57">
                  <c:v>7</c:v>
                </c:pt>
                <c:pt idx="58">
                  <c:v>7</c:v>
                </c:pt>
                <c:pt idx="59">
                  <c:v>7</c:v>
                </c:pt>
                <c:pt idx="60">
                  <c:v>8</c:v>
                </c:pt>
                <c:pt idx="61">
                  <c:v>8</c:v>
                </c:pt>
                <c:pt idx="62">
                  <c:v>8</c:v>
                </c:pt>
                <c:pt idx="63">
                  <c:v>7</c:v>
                </c:pt>
                <c:pt idx="64">
                  <c:v>8</c:v>
                </c:pt>
                <c:pt idx="65">
                  <c:v>8</c:v>
                </c:pt>
                <c:pt idx="66">
                  <c:v>8</c:v>
                </c:pt>
                <c:pt idx="67">
                  <c:v>7</c:v>
                </c:pt>
                <c:pt idx="68">
                  <c:v>5</c:v>
                </c:pt>
                <c:pt idx="69">
                  <c:v>5</c:v>
                </c:pt>
                <c:pt idx="70">
                  <c:v>6</c:v>
                </c:pt>
                <c:pt idx="71">
                  <c:v>6</c:v>
                </c:pt>
                <c:pt idx="72">
                  <c:v>7</c:v>
                </c:pt>
                <c:pt idx="73">
                  <c:v>7</c:v>
                </c:pt>
                <c:pt idx="74">
                  <c:v>6</c:v>
                </c:pt>
                <c:pt idx="75">
                  <c:v>7</c:v>
                </c:pt>
                <c:pt idx="76">
                  <c:v>7</c:v>
                </c:pt>
                <c:pt idx="77">
                  <c:v>6</c:v>
                </c:pt>
                <c:pt idx="78">
                  <c:v>3</c:v>
                </c:pt>
                <c:pt idx="79">
                  <c:v>5</c:v>
                </c:pt>
                <c:pt idx="80">
                  <c:v>3</c:v>
                </c:pt>
                <c:pt idx="81">
                  <c:v>5</c:v>
                </c:pt>
                <c:pt idx="82">
                  <c:v>7</c:v>
                </c:pt>
                <c:pt idx="83">
                  <c:v>7</c:v>
                </c:pt>
                <c:pt idx="84">
                  <c:v>4</c:v>
                </c:pt>
                <c:pt idx="85">
                  <c:v>6</c:v>
                </c:pt>
                <c:pt idx="86">
                  <c:v>7</c:v>
                </c:pt>
                <c:pt idx="87">
                  <c:v>7</c:v>
                </c:pt>
                <c:pt idx="88">
                  <c:v>6</c:v>
                </c:pt>
                <c:pt idx="89">
                  <c:v>3</c:v>
                </c:pt>
                <c:pt idx="90">
                  <c:v>1</c:v>
                </c:pt>
                <c:pt idx="91">
                  <c:v>7</c:v>
                </c:pt>
                <c:pt idx="92">
                  <c:v>6</c:v>
                </c:pt>
                <c:pt idx="93">
                  <c:v>5</c:v>
                </c:pt>
                <c:pt idx="94">
                  <c:v>3</c:v>
                </c:pt>
                <c:pt idx="95">
                  <c:v>5</c:v>
                </c:pt>
                <c:pt idx="96">
                  <c:v>6</c:v>
                </c:pt>
                <c:pt idx="97">
                  <c:v>3</c:v>
                </c:pt>
                <c:pt idx="98">
                  <c:v>6</c:v>
                </c:pt>
                <c:pt idx="99">
                  <c:v>7</c:v>
                </c:pt>
                <c:pt idx="100">
                  <c:v>7</c:v>
                </c:pt>
                <c:pt idx="101">
                  <c:v>6</c:v>
                </c:pt>
                <c:pt idx="102">
                  <c:v>4</c:v>
                </c:pt>
                <c:pt idx="103">
                  <c:v>6</c:v>
                </c:pt>
                <c:pt idx="104">
                  <c:v>4</c:v>
                </c:pt>
                <c:pt idx="105">
                  <c:v>3</c:v>
                </c:pt>
                <c:pt idx="106">
                  <c:v>4</c:v>
                </c:pt>
                <c:pt idx="107">
                  <c:v>8</c:v>
                </c:pt>
                <c:pt idx="108">
                  <c:v>5</c:v>
                </c:pt>
                <c:pt idx="109">
                  <c:v>3</c:v>
                </c:pt>
                <c:pt idx="110">
                  <c:v>5</c:v>
                </c:pt>
                <c:pt idx="111">
                  <c:v>6</c:v>
                </c:pt>
                <c:pt idx="112">
                  <c:v>5</c:v>
                </c:pt>
                <c:pt idx="113">
                  <c:v>4</c:v>
                </c:pt>
                <c:pt idx="114">
                  <c:v>7</c:v>
                </c:pt>
                <c:pt idx="115">
                  <c:v>7</c:v>
                </c:pt>
                <c:pt idx="116">
                  <c:v>7</c:v>
                </c:pt>
                <c:pt idx="117">
                  <c:v>7</c:v>
                </c:pt>
                <c:pt idx="118">
                  <c:v>7</c:v>
                </c:pt>
                <c:pt idx="119">
                  <c:v>3</c:v>
                </c:pt>
                <c:pt idx="120">
                  <c:v>6</c:v>
                </c:pt>
                <c:pt idx="121">
                  <c:v>8</c:v>
                </c:pt>
                <c:pt idx="122">
                  <c:v>7</c:v>
                </c:pt>
                <c:pt idx="123">
                  <c:v>6</c:v>
                </c:pt>
                <c:pt idx="124">
                  <c:v>7</c:v>
                </c:pt>
                <c:pt idx="125">
                  <c:v>4</c:v>
                </c:pt>
                <c:pt idx="126">
                  <c:v>7</c:v>
                </c:pt>
                <c:pt idx="127">
                  <c:v>5</c:v>
                </c:pt>
                <c:pt idx="128">
                  <c:v>5</c:v>
                </c:pt>
                <c:pt idx="129">
                  <c:v>3</c:v>
                </c:pt>
                <c:pt idx="130">
                  <c:v>2</c:v>
                </c:pt>
                <c:pt idx="131">
                  <c:v>2</c:v>
                </c:pt>
                <c:pt idx="132">
                  <c:v>5</c:v>
                </c:pt>
                <c:pt idx="133">
                  <c:v>7</c:v>
                </c:pt>
                <c:pt idx="134">
                  <c:v>5</c:v>
                </c:pt>
                <c:pt idx="135">
                  <c:v>5</c:v>
                </c:pt>
                <c:pt idx="136">
                  <c:v>2</c:v>
                </c:pt>
                <c:pt idx="137">
                  <c:v>6</c:v>
                </c:pt>
                <c:pt idx="138">
                  <c:v>7</c:v>
                </c:pt>
                <c:pt idx="139">
                  <c:v>7</c:v>
                </c:pt>
                <c:pt idx="140">
                  <c:v>7</c:v>
                </c:pt>
                <c:pt idx="141">
                  <c:v>4</c:v>
                </c:pt>
                <c:pt idx="142">
                  <c:v>7</c:v>
                </c:pt>
                <c:pt idx="143">
                  <c:v>4</c:v>
                </c:pt>
                <c:pt idx="144">
                  <c:v>8</c:v>
                </c:pt>
                <c:pt idx="145">
                  <c:v>8</c:v>
                </c:pt>
                <c:pt idx="146">
                  <c:v>4</c:v>
                </c:pt>
                <c:pt idx="147">
                  <c:v>4</c:v>
                </c:pt>
                <c:pt idx="148">
                  <c:v>5</c:v>
                </c:pt>
                <c:pt idx="149">
                  <c:v>5</c:v>
                </c:pt>
                <c:pt idx="150">
                  <c:v>7</c:v>
                </c:pt>
                <c:pt idx="151">
                  <c:v>5</c:v>
                </c:pt>
                <c:pt idx="152">
                  <c:v>5</c:v>
                </c:pt>
                <c:pt idx="153">
                  <c:v>7</c:v>
                </c:pt>
                <c:pt idx="154">
                  <c:v>7</c:v>
                </c:pt>
                <c:pt idx="155">
                  <c:v>8</c:v>
                </c:pt>
                <c:pt idx="156">
                  <c:v>5</c:v>
                </c:pt>
                <c:pt idx="157">
                  <c:v>2</c:v>
                </c:pt>
                <c:pt idx="158">
                  <c:v>5</c:v>
                </c:pt>
                <c:pt idx="159">
                  <c:v>2</c:v>
                </c:pt>
                <c:pt idx="160">
                  <c:v>1</c:v>
                </c:pt>
                <c:pt idx="161">
                  <c:v>7</c:v>
                </c:pt>
                <c:pt idx="162">
                  <c:v>8</c:v>
                </c:pt>
                <c:pt idx="163">
                  <c:v>2</c:v>
                </c:pt>
                <c:pt idx="164">
                  <c:v>4</c:v>
                </c:pt>
                <c:pt idx="165">
                  <c:v>8</c:v>
                </c:pt>
                <c:pt idx="166">
                  <c:v>8</c:v>
                </c:pt>
              </c:numCache>
            </c:numRef>
          </c:xVal>
          <c:yVal>
            <c:numRef>
              <c:f>'Heathrow 1987'!$D$19:$D$185</c:f>
              <c:numCache>
                <c:formatCode>General</c:formatCode>
                <c:ptCount val="167"/>
                <c:pt idx="0">
                  <c:v>1.2</c:v>
                </c:pt>
                <c:pt idx="1">
                  <c:v>7.4</c:v>
                </c:pt>
                <c:pt idx="2">
                  <c:v>10</c:v>
                </c:pt>
                <c:pt idx="3">
                  <c:v>3.6</c:v>
                </c:pt>
                <c:pt idx="4">
                  <c:v>2.6</c:v>
                </c:pt>
                <c:pt idx="5">
                  <c:v>0</c:v>
                </c:pt>
                <c:pt idx="6">
                  <c:v>5.9</c:v>
                </c:pt>
                <c:pt idx="7">
                  <c:v>0.9</c:v>
                </c:pt>
                <c:pt idx="8">
                  <c:v>5.0999999999999996</c:v>
                </c:pt>
                <c:pt idx="9">
                  <c:v>12.3</c:v>
                </c:pt>
                <c:pt idx="10">
                  <c:v>3.4</c:v>
                </c:pt>
                <c:pt idx="11">
                  <c:v>10.4</c:v>
                </c:pt>
                <c:pt idx="12">
                  <c:v>5.8</c:v>
                </c:pt>
                <c:pt idx="13">
                  <c:v>7.9</c:v>
                </c:pt>
                <c:pt idx="14">
                  <c:v>7.7</c:v>
                </c:pt>
                <c:pt idx="15">
                  <c:v>0</c:v>
                </c:pt>
                <c:pt idx="16">
                  <c:v>2.7</c:v>
                </c:pt>
                <c:pt idx="17">
                  <c:v>6.7</c:v>
                </c:pt>
                <c:pt idx="18">
                  <c:v>0</c:v>
                </c:pt>
                <c:pt idx="19">
                  <c:v>7.8</c:v>
                </c:pt>
                <c:pt idx="20">
                  <c:v>4.9000000000000004</c:v>
                </c:pt>
                <c:pt idx="21">
                  <c:v>0.3</c:v>
                </c:pt>
                <c:pt idx="22">
                  <c:v>0.2</c:v>
                </c:pt>
                <c:pt idx="23">
                  <c:v>8.6999999999999993</c:v>
                </c:pt>
                <c:pt idx="24">
                  <c:v>3.3</c:v>
                </c:pt>
                <c:pt idx="25">
                  <c:v>8.6999999999999993</c:v>
                </c:pt>
                <c:pt idx="26">
                  <c:v>6</c:v>
                </c:pt>
                <c:pt idx="27">
                  <c:v>5.5</c:v>
                </c:pt>
                <c:pt idx="28">
                  <c:v>4.2</c:v>
                </c:pt>
                <c:pt idx="29">
                  <c:v>10.3</c:v>
                </c:pt>
                <c:pt idx="30">
                  <c:v>2.8</c:v>
                </c:pt>
                <c:pt idx="31">
                  <c:v>2.6</c:v>
                </c:pt>
                <c:pt idx="32">
                  <c:v>0.1</c:v>
                </c:pt>
                <c:pt idx="33">
                  <c:v>8.6999999999999993</c:v>
                </c:pt>
                <c:pt idx="34">
                  <c:v>4.5999999999999996</c:v>
                </c:pt>
                <c:pt idx="35">
                  <c:v>2.9</c:v>
                </c:pt>
                <c:pt idx="36">
                  <c:v>0.1</c:v>
                </c:pt>
                <c:pt idx="37">
                  <c:v>8</c:v>
                </c:pt>
                <c:pt idx="38">
                  <c:v>0.2</c:v>
                </c:pt>
                <c:pt idx="39">
                  <c:v>3.6</c:v>
                </c:pt>
                <c:pt idx="40">
                  <c:v>0.1</c:v>
                </c:pt>
                <c:pt idx="41">
                  <c:v>2.5</c:v>
                </c:pt>
                <c:pt idx="42">
                  <c:v>9.4</c:v>
                </c:pt>
                <c:pt idx="43">
                  <c:v>10.3</c:v>
                </c:pt>
                <c:pt idx="44">
                  <c:v>10.6</c:v>
                </c:pt>
                <c:pt idx="45">
                  <c:v>9.5</c:v>
                </c:pt>
                <c:pt idx="46">
                  <c:v>13.3</c:v>
                </c:pt>
                <c:pt idx="47">
                  <c:v>14.6</c:v>
                </c:pt>
                <c:pt idx="48">
                  <c:v>15.1</c:v>
                </c:pt>
                <c:pt idx="49">
                  <c:v>6.2</c:v>
                </c:pt>
                <c:pt idx="50">
                  <c:v>8.4</c:v>
                </c:pt>
                <c:pt idx="51">
                  <c:v>13.3</c:v>
                </c:pt>
                <c:pt idx="52">
                  <c:v>10.1</c:v>
                </c:pt>
                <c:pt idx="53">
                  <c:v>3.9</c:v>
                </c:pt>
                <c:pt idx="54">
                  <c:v>7</c:v>
                </c:pt>
                <c:pt idx="55">
                  <c:v>9.6</c:v>
                </c:pt>
                <c:pt idx="56">
                  <c:v>7.8</c:v>
                </c:pt>
                <c:pt idx="57">
                  <c:v>0.6</c:v>
                </c:pt>
                <c:pt idx="58">
                  <c:v>2.7</c:v>
                </c:pt>
                <c:pt idx="59">
                  <c:v>1.9</c:v>
                </c:pt>
                <c:pt idx="60">
                  <c:v>0</c:v>
                </c:pt>
                <c:pt idx="61">
                  <c:v>0</c:v>
                </c:pt>
                <c:pt idx="62">
                  <c:v>0.6</c:v>
                </c:pt>
                <c:pt idx="63">
                  <c:v>2.6</c:v>
                </c:pt>
                <c:pt idx="64">
                  <c:v>0</c:v>
                </c:pt>
                <c:pt idx="65">
                  <c:v>0</c:v>
                </c:pt>
                <c:pt idx="66">
                  <c:v>0</c:v>
                </c:pt>
                <c:pt idx="67">
                  <c:v>0.1</c:v>
                </c:pt>
                <c:pt idx="68">
                  <c:v>5.5</c:v>
                </c:pt>
                <c:pt idx="69">
                  <c:v>10.199999999999999</c:v>
                </c:pt>
                <c:pt idx="70">
                  <c:v>8.9</c:v>
                </c:pt>
                <c:pt idx="71">
                  <c:v>4.5</c:v>
                </c:pt>
                <c:pt idx="72">
                  <c:v>2.2000000000000002</c:v>
                </c:pt>
                <c:pt idx="73">
                  <c:v>0.2</c:v>
                </c:pt>
                <c:pt idx="74">
                  <c:v>6.7</c:v>
                </c:pt>
                <c:pt idx="75">
                  <c:v>7.4</c:v>
                </c:pt>
                <c:pt idx="76">
                  <c:v>2.1</c:v>
                </c:pt>
                <c:pt idx="77">
                  <c:v>6.4</c:v>
                </c:pt>
                <c:pt idx="78">
                  <c:v>9.4</c:v>
                </c:pt>
                <c:pt idx="79">
                  <c:v>7.7</c:v>
                </c:pt>
                <c:pt idx="80">
                  <c:v>10.6</c:v>
                </c:pt>
                <c:pt idx="81">
                  <c:v>7.7</c:v>
                </c:pt>
                <c:pt idx="82">
                  <c:v>0.2</c:v>
                </c:pt>
                <c:pt idx="83">
                  <c:v>1.5</c:v>
                </c:pt>
                <c:pt idx="84">
                  <c:v>8.1999999999999993</c:v>
                </c:pt>
                <c:pt idx="85">
                  <c:v>4.4000000000000004</c:v>
                </c:pt>
                <c:pt idx="86">
                  <c:v>1.6</c:v>
                </c:pt>
                <c:pt idx="87">
                  <c:v>0.6</c:v>
                </c:pt>
                <c:pt idx="88">
                  <c:v>8.3000000000000007</c:v>
                </c:pt>
                <c:pt idx="89">
                  <c:v>13.1</c:v>
                </c:pt>
                <c:pt idx="90">
                  <c:v>12.7</c:v>
                </c:pt>
                <c:pt idx="91">
                  <c:v>0.4</c:v>
                </c:pt>
                <c:pt idx="92">
                  <c:v>3.1</c:v>
                </c:pt>
                <c:pt idx="93">
                  <c:v>6.6</c:v>
                </c:pt>
                <c:pt idx="94">
                  <c:v>12.7</c:v>
                </c:pt>
                <c:pt idx="95">
                  <c:v>7.7</c:v>
                </c:pt>
                <c:pt idx="96">
                  <c:v>3.4</c:v>
                </c:pt>
                <c:pt idx="97">
                  <c:v>9.4</c:v>
                </c:pt>
                <c:pt idx="98">
                  <c:v>2.2000000000000002</c:v>
                </c:pt>
                <c:pt idx="99">
                  <c:v>0</c:v>
                </c:pt>
                <c:pt idx="100">
                  <c:v>2.4</c:v>
                </c:pt>
                <c:pt idx="101">
                  <c:v>1.2</c:v>
                </c:pt>
                <c:pt idx="102">
                  <c:v>8.1999999999999993</c:v>
                </c:pt>
                <c:pt idx="103">
                  <c:v>1.4</c:v>
                </c:pt>
                <c:pt idx="104">
                  <c:v>4.9000000000000004</c:v>
                </c:pt>
                <c:pt idx="105">
                  <c:v>6.8</c:v>
                </c:pt>
                <c:pt idx="106">
                  <c:v>3.7</c:v>
                </c:pt>
                <c:pt idx="107">
                  <c:v>0</c:v>
                </c:pt>
                <c:pt idx="108">
                  <c:v>1.9</c:v>
                </c:pt>
                <c:pt idx="109">
                  <c:v>8.4</c:v>
                </c:pt>
                <c:pt idx="110">
                  <c:v>4.8</c:v>
                </c:pt>
                <c:pt idx="111">
                  <c:v>0.5</c:v>
                </c:pt>
                <c:pt idx="112">
                  <c:v>5.5</c:v>
                </c:pt>
                <c:pt idx="113">
                  <c:v>9</c:v>
                </c:pt>
                <c:pt idx="114">
                  <c:v>6.3</c:v>
                </c:pt>
                <c:pt idx="115">
                  <c:v>8.3000000000000007</c:v>
                </c:pt>
                <c:pt idx="116">
                  <c:v>4.2</c:v>
                </c:pt>
                <c:pt idx="117">
                  <c:v>1</c:v>
                </c:pt>
                <c:pt idx="118">
                  <c:v>0.5</c:v>
                </c:pt>
                <c:pt idx="119">
                  <c:v>9.3000000000000007</c:v>
                </c:pt>
                <c:pt idx="120">
                  <c:v>4</c:v>
                </c:pt>
                <c:pt idx="121">
                  <c:v>0</c:v>
                </c:pt>
                <c:pt idx="122">
                  <c:v>5.3</c:v>
                </c:pt>
                <c:pt idx="123">
                  <c:v>8.6999999999999993</c:v>
                </c:pt>
                <c:pt idx="124">
                  <c:v>0</c:v>
                </c:pt>
                <c:pt idx="125">
                  <c:v>6.8</c:v>
                </c:pt>
                <c:pt idx="126">
                  <c:v>3.4</c:v>
                </c:pt>
                <c:pt idx="127">
                  <c:v>8.1</c:v>
                </c:pt>
                <c:pt idx="128">
                  <c:v>4.9000000000000004</c:v>
                </c:pt>
                <c:pt idx="129">
                  <c:v>7.5</c:v>
                </c:pt>
                <c:pt idx="130">
                  <c:v>8.1</c:v>
                </c:pt>
                <c:pt idx="131">
                  <c:v>8.4</c:v>
                </c:pt>
                <c:pt idx="132">
                  <c:v>5.6</c:v>
                </c:pt>
                <c:pt idx="133">
                  <c:v>0.8</c:v>
                </c:pt>
                <c:pt idx="134">
                  <c:v>5.8</c:v>
                </c:pt>
                <c:pt idx="135">
                  <c:v>6.4</c:v>
                </c:pt>
                <c:pt idx="136">
                  <c:v>9.6999999999999993</c:v>
                </c:pt>
                <c:pt idx="137">
                  <c:v>4</c:v>
                </c:pt>
                <c:pt idx="138">
                  <c:v>5.3</c:v>
                </c:pt>
                <c:pt idx="139">
                  <c:v>4.2</c:v>
                </c:pt>
                <c:pt idx="140">
                  <c:v>2.5</c:v>
                </c:pt>
                <c:pt idx="141">
                  <c:v>3</c:v>
                </c:pt>
                <c:pt idx="142">
                  <c:v>0</c:v>
                </c:pt>
                <c:pt idx="143">
                  <c:v>6.3</c:v>
                </c:pt>
                <c:pt idx="144">
                  <c:v>0.2</c:v>
                </c:pt>
                <c:pt idx="145">
                  <c:v>0</c:v>
                </c:pt>
                <c:pt idx="146">
                  <c:v>7.2</c:v>
                </c:pt>
                <c:pt idx="147">
                  <c:v>9.1</c:v>
                </c:pt>
                <c:pt idx="148">
                  <c:v>6.4</c:v>
                </c:pt>
                <c:pt idx="149">
                  <c:v>3.5</c:v>
                </c:pt>
                <c:pt idx="150">
                  <c:v>0</c:v>
                </c:pt>
                <c:pt idx="151">
                  <c:v>5.0999999999999996</c:v>
                </c:pt>
                <c:pt idx="152">
                  <c:v>5.6</c:v>
                </c:pt>
                <c:pt idx="153">
                  <c:v>5.4</c:v>
                </c:pt>
                <c:pt idx="154">
                  <c:v>1.2</c:v>
                </c:pt>
                <c:pt idx="155">
                  <c:v>0</c:v>
                </c:pt>
                <c:pt idx="156">
                  <c:v>2.8</c:v>
                </c:pt>
                <c:pt idx="157">
                  <c:v>8.8000000000000007</c:v>
                </c:pt>
                <c:pt idx="158">
                  <c:v>1.4</c:v>
                </c:pt>
                <c:pt idx="159">
                  <c:v>8.6</c:v>
                </c:pt>
                <c:pt idx="160">
                  <c:v>6.8</c:v>
                </c:pt>
                <c:pt idx="161">
                  <c:v>0</c:v>
                </c:pt>
                <c:pt idx="162">
                  <c:v>0</c:v>
                </c:pt>
                <c:pt idx="163">
                  <c:v>9</c:v>
                </c:pt>
                <c:pt idx="164">
                  <c:v>4.5</c:v>
                </c:pt>
                <c:pt idx="165">
                  <c:v>0</c:v>
                </c:pt>
                <c:pt idx="166">
                  <c:v>0</c:v>
                </c:pt>
              </c:numCache>
            </c:numRef>
          </c:yVal>
          <c:smooth val="0"/>
        </c:ser>
        <c:dLbls>
          <c:showLegendKey val="0"/>
          <c:showVal val="0"/>
          <c:showCatName val="0"/>
          <c:showSerName val="0"/>
          <c:showPercent val="0"/>
          <c:showBubbleSize val="0"/>
        </c:dLbls>
        <c:axId val="106176512"/>
        <c:axId val="106178432"/>
      </c:scatterChart>
      <c:valAx>
        <c:axId val="106176512"/>
        <c:scaling>
          <c:orientation val="minMax"/>
        </c:scaling>
        <c:delete val="0"/>
        <c:axPos val="b"/>
        <c:title>
          <c:tx>
            <c:rich>
              <a:bodyPr/>
              <a:lstStyle/>
              <a:p>
                <a:pPr>
                  <a:defRPr/>
                </a:pPr>
                <a:r>
                  <a:rPr lang="en-US"/>
                  <a:t>Mean Total Cloud (oktas)</a:t>
                </a:r>
              </a:p>
            </c:rich>
          </c:tx>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6178432"/>
        <c:crosses val="autoZero"/>
        <c:crossBetween val="midCat"/>
      </c:valAx>
      <c:valAx>
        <c:axId val="106178432"/>
        <c:scaling>
          <c:orientation val="minMax"/>
        </c:scaling>
        <c:delete val="0"/>
        <c:axPos val="l"/>
        <c:majorGridlines/>
        <c:title>
          <c:tx>
            <c:rich>
              <a:bodyPr rot="-5400000" vert="horz"/>
              <a:lstStyle/>
              <a:p>
                <a:pPr>
                  <a:defRPr/>
                </a:pPr>
                <a:r>
                  <a:rPr lang="en-GB"/>
                  <a:t>Sunshine</a:t>
                </a:r>
                <a:r>
                  <a:rPr lang="en-GB" baseline="0"/>
                  <a:t> (hrs)</a:t>
                </a:r>
                <a:endParaRPr lang="en-GB"/>
              </a:p>
            </c:rich>
          </c:tx>
          <c:layout/>
          <c:overlay val="0"/>
        </c:title>
        <c:numFmt formatCode="General" sourceLinked="1"/>
        <c:majorTickMark val="out"/>
        <c:minorTickMark val="none"/>
        <c:tickLblPos val="nextTo"/>
        <c:crossAx val="1061765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tx>
            <c:strRef>
              <c:f>'Heathrow 2015'!$T$4</c:f>
              <c:strCache>
                <c:ptCount val="1"/>
                <c:pt idx="0">
                  <c:v>qty</c:v>
                </c:pt>
              </c:strCache>
            </c:strRef>
          </c:tx>
          <c:invertIfNegative val="0"/>
          <c:dLbls>
            <c:showLegendKey val="0"/>
            <c:showVal val="1"/>
            <c:showCatName val="0"/>
            <c:showSerName val="0"/>
            <c:showPercent val="0"/>
            <c:showBubbleSize val="0"/>
            <c:showLeaderLines val="0"/>
          </c:dLbls>
          <c:cat>
            <c:strRef>
              <c:f>'Heathrow 2015'!$S$5:$S$8</c:f>
              <c:strCache>
                <c:ptCount val="4"/>
                <c:pt idx="0">
                  <c:v>10-15</c:v>
                </c:pt>
                <c:pt idx="1">
                  <c:v>15-20</c:v>
                </c:pt>
                <c:pt idx="2">
                  <c:v>20-25</c:v>
                </c:pt>
                <c:pt idx="3">
                  <c:v>25-30</c:v>
                </c:pt>
              </c:strCache>
            </c:strRef>
          </c:cat>
          <c:val>
            <c:numRef>
              <c:f>'Heathrow 2015'!$T$5:$T$8</c:f>
              <c:numCache>
                <c:formatCode>General</c:formatCode>
                <c:ptCount val="4"/>
                <c:pt idx="0">
                  <c:v>1</c:v>
                </c:pt>
                <c:pt idx="1">
                  <c:v>50</c:v>
                </c:pt>
                <c:pt idx="2">
                  <c:v>10</c:v>
                </c:pt>
                <c:pt idx="3">
                  <c:v>1</c:v>
                </c:pt>
              </c:numCache>
            </c:numRef>
          </c:val>
        </c:ser>
        <c:dLbls>
          <c:showLegendKey val="0"/>
          <c:showVal val="0"/>
          <c:showCatName val="0"/>
          <c:showSerName val="0"/>
          <c:showPercent val="0"/>
          <c:showBubbleSize val="0"/>
        </c:dLbls>
        <c:gapWidth val="75"/>
        <c:shape val="box"/>
        <c:axId val="106269696"/>
        <c:axId val="106300160"/>
        <c:axId val="0"/>
      </c:bar3DChart>
      <c:catAx>
        <c:axId val="106269696"/>
        <c:scaling>
          <c:orientation val="minMax"/>
        </c:scaling>
        <c:delete val="0"/>
        <c:axPos val="b"/>
        <c:numFmt formatCode="General" sourceLinked="1"/>
        <c:majorTickMark val="none"/>
        <c:minorTickMark val="none"/>
        <c:tickLblPos val="nextTo"/>
        <c:crossAx val="106300160"/>
        <c:crosses val="autoZero"/>
        <c:auto val="1"/>
        <c:lblAlgn val="ctr"/>
        <c:lblOffset val="100"/>
        <c:noMultiLvlLbl val="0"/>
      </c:catAx>
      <c:valAx>
        <c:axId val="106300160"/>
        <c:scaling>
          <c:orientation val="minMax"/>
        </c:scaling>
        <c:delete val="0"/>
        <c:axPos val="l"/>
        <c:numFmt formatCode="General" sourceLinked="1"/>
        <c:majorTickMark val="none"/>
        <c:minorTickMark val="none"/>
        <c:tickLblPos val="nextTo"/>
        <c:crossAx val="10626969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strRef>
              <c:f>'Heathrow 2015'!$T$4</c:f>
              <c:strCache>
                <c:ptCount val="1"/>
                <c:pt idx="0">
                  <c:v>qty</c:v>
                </c:pt>
              </c:strCache>
            </c:strRef>
          </c:tx>
          <c:dLbls>
            <c:showLegendKey val="0"/>
            <c:showVal val="1"/>
            <c:showCatName val="0"/>
            <c:showSerName val="0"/>
            <c:showPercent val="0"/>
            <c:showBubbleSize val="0"/>
            <c:showLeaderLines val="0"/>
          </c:dLbls>
          <c:cat>
            <c:strRef>
              <c:f>'Heathrow 2015'!$S$5:$S$8</c:f>
              <c:strCache>
                <c:ptCount val="4"/>
                <c:pt idx="0">
                  <c:v>10-15</c:v>
                </c:pt>
                <c:pt idx="1">
                  <c:v>15-20</c:v>
                </c:pt>
                <c:pt idx="2">
                  <c:v>20-25</c:v>
                </c:pt>
                <c:pt idx="3">
                  <c:v>25-30</c:v>
                </c:pt>
              </c:strCache>
            </c:strRef>
          </c:cat>
          <c:val>
            <c:numRef>
              <c:f>'Heathrow 2015'!$T$5:$T$8</c:f>
              <c:numCache>
                <c:formatCode>General</c:formatCode>
                <c:ptCount val="4"/>
                <c:pt idx="0">
                  <c:v>1</c:v>
                </c:pt>
                <c:pt idx="1">
                  <c:v>50</c:v>
                </c:pt>
                <c:pt idx="2">
                  <c:v>10</c:v>
                </c:pt>
                <c:pt idx="3">
                  <c:v>1</c:v>
                </c:pt>
              </c:numCache>
            </c:numRef>
          </c:val>
        </c:ser>
        <c:dLbls>
          <c:showLegendKey val="0"/>
          <c:showVal val="0"/>
          <c:showCatName val="0"/>
          <c:showSerName val="0"/>
          <c:showPercent val="0"/>
          <c:showBubbleSize val="0"/>
        </c:dLbls>
        <c:axId val="106316160"/>
        <c:axId val="106317696"/>
      </c:areaChart>
      <c:catAx>
        <c:axId val="106316160"/>
        <c:scaling>
          <c:orientation val="minMax"/>
        </c:scaling>
        <c:delete val="0"/>
        <c:axPos val="b"/>
        <c:numFmt formatCode="General" sourceLinked="1"/>
        <c:majorTickMark val="none"/>
        <c:minorTickMark val="none"/>
        <c:tickLblPos val="nextTo"/>
        <c:crossAx val="106317696"/>
        <c:crosses val="autoZero"/>
        <c:auto val="1"/>
        <c:lblAlgn val="ctr"/>
        <c:lblOffset val="100"/>
        <c:noMultiLvlLbl val="0"/>
      </c:catAx>
      <c:valAx>
        <c:axId val="106317696"/>
        <c:scaling>
          <c:orientation val="minMax"/>
        </c:scaling>
        <c:delete val="0"/>
        <c:axPos val="l"/>
        <c:numFmt formatCode="General" sourceLinked="1"/>
        <c:majorTickMark val="none"/>
        <c:minorTickMark val="none"/>
        <c:tickLblPos val="nextTo"/>
        <c:crossAx val="106316160"/>
        <c:crosses val="autoZero"/>
        <c:crossBetween val="midCat"/>
      </c:valAx>
    </c:plotArea>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a:noFill/>
            </a:ln>
          </c:spPr>
          <c:trendline>
            <c:trendlineType val="linear"/>
            <c:dispRSqr val="0"/>
            <c:dispEq val="0"/>
          </c:trendline>
          <c:trendline>
            <c:trendlineType val="linear"/>
            <c:dispRSqr val="0"/>
            <c:dispEq val="1"/>
            <c:trendlineLbl>
              <c:layout>
                <c:manualLayout>
                  <c:x val="3.8156825228399582E-2"/>
                  <c:y val="0.29076360799320122"/>
                </c:manualLayout>
              </c:layout>
              <c:tx>
                <c:rich>
                  <a:bodyPr/>
                  <a:lstStyle/>
                  <a:p>
                    <a:pPr>
                      <a:defRPr/>
                    </a:pPr>
                    <a:r>
                      <a:rPr lang="en-US" baseline="0">
                        <a:solidFill>
                          <a:srgbClr val="C00000"/>
                        </a:solidFill>
                      </a:rPr>
                      <a:t>y = 2.1507x + 4.9718</a:t>
                    </a:r>
                    <a:endParaRPr lang="en-US">
                      <a:solidFill>
                        <a:srgbClr val="C00000"/>
                      </a:solidFill>
                    </a:endParaRPr>
                  </a:p>
                </c:rich>
              </c:tx>
              <c:numFmt formatCode="General" sourceLinked="0"/>
            </c:trendlineLbl>
          </c:trendline>
          <c:trendline>
            <c:trendlineType val="linear"/>
            <c:dispRSqr val="0"/>
            <c:dispEq val="0"/>
          </c:trendline>
          <c:trendline>
            <c:spPr>
              <a:ln>
                <a:solidFill>
                  <a:srgbClr val="C00000"/>
                </a:solidFill>
              </a:ln>
            </c:spPr>
            <c:trendlineType val="linear"/>
            <c:dispRSqr val="0"/>
            <c:dispEq val="0"/>
          </c:trendline>
          <c:xVal>
            <c:numRef>
              <c:f>'Leeming 2015'!$E$2:$E$185</c:f>
              <c:numCache>
                <c:formatCode>General</c:formatCode>
                <c:ptCount val="184"/>
                <c:pt idx="0">
                  <c:v>5</c:v>
                </c:pt>
                <c:pt idx="1">
                  <c:v>7</c:v>
                </c:pt>
                <c:pt idx="2">
                  <c:v>9</c:v>
                </c:pt>
                <c:pt idx="3">
                  <c:v>9</c:v>
                </c:pt>
                <c:pt idx="4">
                  <c:v>13</c:v>
                </c:pt>
                <c:pt idx="5">
                  <c:v>14</c:v>
                </c:pt>
                <c:pt idx="6">
                  <c:v>7</c:v>
                </c:pt>
                <c:pt idx="7">
                  <c:v>5</c:v>
                </c:pt>
                <c:pt idx="8">
                  <c:v>8</c:v>
                </c:pt>
                <c:pt idx="9">
                  <c:v>11</c:v>
                </c:pt>
                <c:pt idx="10">
                  <c:v>15</c:v>
                </c:pt>
                <c:pt idx="11">
                  <c:v>16</c:v>
                </c:pt>
                <c:pt idx="12">
                  <c:v>6</c:v>
                </c:pt>
                <c:pt idx="13">
                  <c:v>6</c:v>
                </c:pt>
                <c:pt idx="14">
                  <c:v>7</c:v>
                </c:pt>
                <c:pt idx="15">
                  <c:v>13</c:v>
                </c:pt>
                <c:pt idx="16">
                  <c:v>11</c:v>
                </c:pt>
                <c:pt idx="17">
                  <c:v>11</c:v>
                </c:pt>
                <c:pt idx="18">
                  <c:v>8</c:v>
                </c:pt>
                <c:pt idx="19">
                  <c:v>11</c:v>
                </c:pt>
                <c:pt idx="20">
                  <c:v>8</c:v>
                </c:pt>
                <c:pt idx="21">
                  <c:v>8</c:v>
                </c:pt>
                <c:pt idx="22">
                  <c:v>7</c:v>
                </c:pt>
                <c:pt idx="23">
                  <c:v>10</c:v>
                </c:pt>
                <c:pt idx="24">
                  <c:v>8</c:v>
                </c:pt>
                <c:pt idx="25">
                  <c:v>9</c:v>
                </c:pt>
                <c:pt idx="26">
                  <c:v>8</c:v>
                </c:pt>
                <c:pt idx="27">
                  <c:v>13</c:v>
                </c:pt>
                <c:pt idx="28">
                  <c:v>8</c:v>
                </c:pt>
                <c:pt idx="29">
                  <c:v>9</c:v>
                </c:pt>
                <c:pt idx="30">
                  <c:v>11</c:v>
                </c:pt>
                <c:pt idx="31">
                  <c:v>15</c:v>
                </c:pt>
                <c:pt idx="32">
                  <c:v>17</c:v>
                </c:pt>
                <c:pt idx="33">
                  <c:v>8</c:v>
                </c:pt>
                <c:pt idx="34">
                  <c:v>7</c:v>
                </c:pt>
                <c:pt idx="35">
                  <c:v>9</c:v>
                </c:pt>
                <c:pt idx="36">
                  <c:v>17</c:v>
                </c:pt>
                <c:pt idx="37">
                  <c:v>10</c:v>
                </c:pt>
                <c:pt idx="38">
                  <c:v>7</c:v>
                </c:pt>
                <c:pt idx="39">
                  <c:v>5</c:v>
                </c:pt>
                <c:pt idx="40">
                  <c:v>4</c:v>
                </c:pt>
                <c:pt idx="41">
                  <c:v>5</c:v>
                </c:pt>
                <c:pt idx="42">
                  <c:v>4</c:v>
                </c:pt>
                <c:pt idx="43">
                  <c:v>6</c:v>
                </c:pt>
                <c:pt idx="44">
                  <c:v>7</c:v>
                </c:pt>
                <c:pt idx="45">
                  <c:v>5</c:v>
                </c:pt>
                <c:pt idx="46">
                  <c:v>5</c:v>
                </c:pt>
                <c:pt idx="47">
                  <c:v>11</c:v>
                </c:pt>
                <c:pt idx="48">
                  <c:v>10</c:v>
                </c:pt>
                <c:pt idx="49">
                  <c:v>8</c:v>
                </c:pt>
                <c:pt idx="50">
                  <c:v>6</c:v>
                </c:pt>
                <c:pt idx="51">
                  <c:v>10</c:v>
                </c:pt>
                <c:pt idx="52">
                  <c:v>9</c:v>
                </c:pt>
                <c:pt idx="53">
                  <c:v>7</c:v>
                </c:pt>
                <c:pt idx="54">
                  <c:v>7</c:v>
                </c:pt>
                <c:pt idx="55">
                  <c:v>4</c:v>
                </c:pt>
                <c:pt idx="56">
                  <c:v>6</c:v>
                </c:pt>
                <c:pt idx="57">
                  <c:v>9</c:v>
                </c:pt>
                <c:pt idx="58">
                  <c:v>11</c:v>
                </c:pt>
                <c:pt idx="59">
                  <c:v>6</c:v>
                </c:pt>
                <c:pt idx="60">
                  <c:v>8</c:v>
                </c:pt>
                <c:pt idx="61">
                  <c:v>7</c:v>
                </c:pt>
                <c:pt idx="62">
                  <c:v>7</c:v>
                </c:pt>
                <c:pt idx="63">
                  <c:v>5</c:v>
                </c:pt>
                <c:pt idx="64">
                  <c:v>7</c:v>
                </c:pt>
                <c:pt idx="65">
                  <c:v>4</c:v>
                </c:pt>
                <c:pt idx="66">
                  <c:v>8</c:v>
                </c:pt>
                <c:pt idx="67">
                  <c:v>11</c:v>
                </c:pt>
                <c:pt idx="68">
                  <c:v>7</c:v>
                </c:pt>
                <c:pt idx="69">
                  <c:v>6</c:v>
                </c:pt>
                <c:pt idx="70">
                  <c:v>7</c:v>
                </c:pt>
                <c:pt idx="71">
                  <c:v>8</c:v>
                </c:pt>
                <c:pt idx="72">
                  <c:v>11</c:v>
                </c:pt>
                <c:pt idx="73">
                  <c:v>6</c:v>
                </c:pt>
                <c:pt idx="74">
                  <c:v>4</c:v>
                </c:pt>
                <c:pt idx="75">
                  <c:v>6</c:v>
                </c:pt>
                <c:pt idx="76">
                  <c:v>6</c:v>
                </c:pt>
                <c:pt idx="77">
                  <c:v>12</c:v>
                </c:pt>
                <c:pt idx="78">
                  <c:v>14</c:v>
                </c:pt>
                <c:pt idx="79">
                  <c:v>10</c:v>
                </c:pt>
                <c:pt idx="80">
                  <c:v>10</c:v>
                </c:pt>
                <c:pt idx="81">
                  <c:v>11</c:v>
                </c:pt>
                <c:pt idx="82">
                  <c:v>6</c:v>
                </c:pt>
                <c:pt idx="83">
                  <c:v>9</c:v>
                </c:pt>
                <c:pt idx="84">
                  <c:v>4</c:v>
                </c:pt>
                <c:pt idx="85">
                  <c:v>7</c:v>
                </c:pt>
                <c:pt idx="86">
                  <c:v>6</c:v>
                </c:pt>
                <c:pt idx="87">
                  <c:v>7</c:v>
                </c:pt>
                <c:pt idx="88">
                  <c:v>5</c:v>
                </c:pt>
                <c:pt idx="89">
                  <c:v>7</c:v>
                </c:pt>
                <c:pt idx="90">
                  <c:v>4</c:v>
                </c:pt>
                <c:pt idx="91">
                  <c:v>6</c:v>
                </c:pt>
                <c:pt idx="92">
                  <c:v>9</c:v>
                </c:pt>
                <c:pt idx="93">
                  <c:v>6</c:v>
                </c:pt>
                <c:pt idx="94">
                  <c:v>8</c:v>
                </c:pt>
                <c:pt idx="95">
                  <c:v>12</c:v>
                </c:pt>
                <c:pt idx="96">
                  <c:v>9</c:v>
                </c:pt>
                <c:pt idx="97">
                  <c:v>9</c:v>
                </c:pt>
                <c:pt idx="98">
                  <c:v>4</c:v>
                </c:pt>
                <c:pt idx="99">
                  <c:v>6</c:v>
                </c:pt>
                <c:pt idx="100">
                  <c:v>8</c:v>
                </c:pt>
                <c:pt idx="101">
                  <c:v>10</c:v>
                </c:pt>
                <c:pt idx="102">
                  <c:v>5</c:v>
                </c:pt>
                <c:pt idx="103">
                  <c:v>4</c:v>
                </c:pt>
                <c:pt idx="104">
                  <c:v>4</c:v>
                </c:pt>
                <c:pt idx="105">
                  <c:v>8</c:v>
                </c:pt>
                <c:pt idx="106">
                  <c:v>8</c:v>
                </c:pt>
                <c:pt idx="107">
                  <c:v>3</c:v>
                </c:pt>
                <c:pt idx="108">
                  <c:v>5</c:v>
                </c:pt>
                <c:pt idx="109">
                  <c:v>8</c:v>
                </c:pt>
                <c:pt idx="110">
                  <c:v>10</c:v>
                </c:pt>
                <c:pt idx="111">
                  <c:v>9</c:v>
                </c:pt>
                <c:pt idx="112">
                  <c:v>12</c:v>
                </c:pt>
                <c:pt idx="113">
                  <c:v>5</c:v>
                </c:pt>
                <c:pt idx="114">
                  <c:v>8</c:v>
                </c:pt>
                <c:pt idx="115">
                  <c:v>4</c:v>
                </c:pt>
                <c:pt idx="116">
                  <c:v>10</c:v>
                </c:pt>
                <c:pt idx="117">
                  <c:v>13</c:v>
                </c:pt>
                <c:pt idx="118">
                  <c:v>12</c:v>
                </c:pt>
                <c:pt idx="119">
                  <c:v>10</c:v>
                </c:pt>
                <c:pt idx="120">
                  <c:v>9</c:v>
                </c:pt>
                <c:pt idx="121">
                  <c:v>4</c:v>
                </c:pt>
                <c:pt idx="122">
                  <c:v>6</c:v>
                </c:pt>
                <c:pt idx="123">
                  <c:v>7</c:v>
                </c:pt>
                <c:pt idx="124">
                  <c:v>5</c:v>
                </c:pt>
                <c:pt idx="125">
                  <c:v>9</c:v>
                </c:pt>
                <c:pt idx="126">
                  <c:v>10</c:v>
                </c:pt>
                <c:pt idx="127">
                  <c:v>9</c:v>
                </c:pt>
                <c:pt idx="128">
                  <c:v>5</c:v>
                </c:pt>
                <c:pt idx="129">
                  <c:v>4</c:v>
                </c:pt>
                <c:pt idx="130">
                  <c:v>3</c:v>
                </c:pt>
                <c:pt idx="131">
                  <c:v>4</c:v>
                </c:pt>
                <c:pt idx="132">
                  <c:v>6</c:v>
                </c:pt>
                <c:pt idx="133">
                  <c:v>7</c:v>
                </c:pt>
                <c:pt idx="134">
                  <c:v>8</c:v>
                </c:pt>
                <c:pt idx="135">
                  <c:v>6</c:v>
                </c:pt>
                <c:pt idx="136">
                  <c:v>4</c:v>
                </c:pt>
                <c:pt idx="137">
                  <c:v>7</c:v>
                </c:pt>
                <c:pt idx="138">
                  <c:v>6</c:v>
                </c:pt>
                <c:pt idx="139">
                  <c:v>7</c:v>
                </c:pt>
                <c:pt idx="140">
                  <c:v>5</c:v>
                </c:pt>
                <c:pt idx="141">
                  <c:v>3</c:v>
                </c:pt>
                <c:pt idx="142">
                  <c:v>5</c:v>
                </c:pt>
                <c:pt idx="143">
                  <c:v>7</c:v>
                </c:pt>
                <c:pt idx="144">
                  <c:v>5</c:v>
                </c:pt>
                <c:pt idx="145">
                  <c:v>8</c:v>
                </c:pt>
                <c:pt idx="146">
                  <c:v>11</c:v>
                </c:pt>
                <c:pt idx="147">
                  <c:v>7</c:v>
                </c:pt>
                <c:pt idx="148">
                  <c:v>3</c:v>
                </c:pt>
                <c:pt idx="149">
                  <c:v>5</c:v>
                </c:pt>
                <c:pt idx="150">
                  <c:v>5</c:v>
                </c:pt>
                <c:pt idx="151">
                  <c:v>4</c:v>
                </c:pt>
                <c:pt idx="152">
                  <c:v>4</c:v>
                </c:pt>
                <c:pt idx="153">
                  <c:v>3</c:v>
                </c:pt>
                <c:pt idx="154">
                  <c:v>4</c:v>
                </c:pt>
                <c:pt idx="155">
                  <c:v>3</c:v>
                </c:pt>
                <c:pt idx="156">
                  <c:v>3</c:v>
                </c:pt>
                <c:pt idx="157">
                  <c:v>8</c:v>
                </c:pt>
                <c:pt idx="158">
                  <c:v>7</c:v>
                </c:pt>
                <c:pt idx="159">
                  <c:v>7</c:v>
                </c:pt>
                <c:pt idx="160">
                  <c:v>4</c:v>
                </c:pt>
                <c:pt idx="161">
                  <c:v>3</c:v>
                </c:pt>
                <c:pt idx="162">
                  <c:v>3</c:v>
                </c:pt>
                <c:pt idx="163">
                  <c:v>4</c:v>
                </c:pt>
                <c:pt idx="164">
                  <c:v>6</c:v>
                </c:pt>
                <c:pt idx="165">
                  <c:v>6</c:v>
                </c:pt>
                <c:pt idx="166">
                  <c:v>6</c:v>
                </c:pt>
                <c:pt idx="167">
                  <c:v>7</c:v>
                </c:pt>
                <c:pt idx="168">
                  <c:v>8</c:v>
                </c:pt>
                <c:pt idx="169">
                  <c:v>9</c:v>
                </c:pt>
                <c:pt idx="170">
                  <c:v>7</c:v>
                </c:pt>
                <c:pt idx="171">
                  <c:v>3</c:v>
                </c:pt>
                <c:pt idx="172">
                  <c:v>6</c:v>
                </c:pt>
                <c:pt idx="173">
                  <c:v>9</c:v>
                </c:pt>
                <c:pt idx="174">
                  <c:v>10</c:v>
                </c:pt>
                <c:pt idx="175">
                  <c:v>8</c:v>
                </c:pt>
                <c:pt idx="176">
                  <c:v>10</c:v>
                </c:pt>
                <c:pt idx="177">
                  <c:v>7</c:v>
                </c:pt>
                <c:pt idx="178">
                  <c:v>7</c:v>
                </c:pt>
                <c:pt idx="179">
                  <c:v>4</c:v>
                </c:pt>
                <c:pt idx="180">
                  <c:v>3</c:v>
                </c:pt>
                <c:pt idx="181">
                  <c:v>8</c:v>
                </c:pt>
                <c:pt idx="182">
                  <c:v>8</c:v>
                </c:pt>
                <c:pt idx="183">
                  <c:v>8</c:v>
                </c:pt>
              </c:numCache>
            </c:numRef>
          </c:xVal>
          <c:yVal>
            <c:numRef>
              <c:f>'Leeming 2015'!$G$2:$G$185</c:f>
              <c:numCache>
                <c:formatCode>General</c:formatCode>
                <c:ptCount val="184"/>
                <c:pt idx="0">
                  <c:v>18</c:v>
                </c:pt>
                <c:pt idx="1">
                  <c:v>19</c:v>
                </c:pt>
                <c:pt idx="2">
                  <c:v>25</c:v>
                </c:pt>
                <c:pt idx="3">
                  <c:v>23</c:v>
                </c:pt>
                <c:pt idx="4">
                  <c:v>45</c:v>
                </c:pt>
                <c:pt idx="5">
                  <c:v>30</c:v>
                </c:pt>
                <c:pt idx="6">
                  <c:v>19</c:v>
                </c:pt>
                <c:pt idx="7">
                  <c:v>18</c:v>
                </c:pt>
                <c:pt idx="8">
                  <c:v>31</c:v>
                </c:pt>
                <c:pt idx="9">
                  <c:v>28</c:v>
                </c:pt>
                <c:pt idx="10">
                  <c:v>38</c:v>
                </c:pt>
                <c:pt idx="11">
                  <c:v>37</c:v>
                </c:pt>
                <c:pt idx="12">
                  <c:v>18</c:v>
                </c:pt>
                <c:pt idx="13">
                  <c:v>17</c:v>
                </c:pt>
                <c:pt idx="14">
                  <c:v>21</c:v>
                </c:pt>
                <c:pt idx="15">
                  <c:v>29</c:v>
                </c:pt>
                <c:pt idx="16">
                  <c:v>28</c:v>
                </c:pt>
                <c:pt idx="17">
                  <c:v>30</c:v>
                </c:pt>
                <c:pt idx="18">
                  <c:v>24</c:v>
                </c:pt>
                <c:pt idx="19">
                  <c:v>25</c:v>
                </c:pt>
                <c:pt idx="20">
                  <c:v>23</c:v>
                </c:pt>
                <c:pt idx="21">
                  <c:v>24</c:v>
                </c:pt>
                <c:pt idx="22">
                  <c:v>19</c:v>
                </c:pt>
                <c:pt idx="23">
                  <c:v>22</c:v>
                </c:pt>
                <c:pt idx="24">
                  <c:v>18</c:v>
                </c:pt>
                <c:pt idx="25">
                  <c:v>22</c:v>
                </c:pt>
                <c:pt idx="26">
                  <c:v>26</c:v>
                </c:pt>
                <c:pt idx="27">
                  <c:v>31</c:v>
                </c:pt>
                <c:pt idx="28">
                  <c:v>28</c:v>
                </c:pt>
                <c:pt idx="29">
                  <c:v>22</c:v>
                </c:pt>
                <c:pt idx="30">
                  <c:v>33</c:v>
                </c:pt>
                <c:pt idx="31">
                  <c:v>43</c:v>
                </c:pt>
                <c:pt idx="32">
                  <c:v>43</c:v>
                </c:pt>
                <c:pt idx="33">
                  <c:v>23</c:v>
                </c:pt>
                <c:pt idx="34">
                  <c:v>18</c:v>
                </c:pt>
                <c:pt idx="35">
                  <c:v>25</c:v>
                </c:pt>
                <c:pt idx="36">
                  <c:v>43</c:v>
                </c:pt>
                <c:pt idx="37">
                  <c:v>25</c:v>
                </c:pt>
                <c:pt idx="38">
                  <c:v>17</c:v>
                </c:pt>
                <c:pt idx="39">
                  <c:v>18</c:v>
                </c:pt>
                <c:pt idx="40">
                  <c:v>12</c:v>
                </c:pt>
                <c:pt idx="41">
                  <c:v>18</c:v>
                </c:pt>
                <c:pt idx="42">
                  <c:v>13</c:v>
                </c:pt>
                <c:pt idx="43">
                  <c:v>16</c:v>
                </c:pt>
                <c:pt idx="44">
                  <c:v>20</c:v>
                </c:pt>
                <c:pt idx="45">
                  <c:v>14</c:v>
                </c:pt>
                <c:pt idx="46">
                  <c:v>17</c:v>
                </c:pt>
                <c:pt idx="47">
                  <c:v>25</c:v>
                </c:pt>
                <c:pt idx="48">
                  <c:v>31</c:v>
                </c:pt>
                <c:pt idx="49">
                  <c:v>21</c:v>
                </c:pt>
                <c:pt idx="50">
                  <c:v>19</c:v>
                </c:pt>
                <c:pt idx="51">
                  <c:v>30</c:v>
                </c:pt>
                <c:pt idx="52">
                  <c:v>25</c:v>
                </c:pt>
                <c:pt idx="53">
                  <c:v>19</c:v>
                </c:pt>
                <c:pt idx="54">
                  <c:v>20</c:v>
                </c:pt>
                <c:pt idx="55">
                  <c:v>17</c:v>
                </c:pt>
                <c:pt idx="56">
                  <c:v>18</c:v>
                </c:pt>
                <c:pt idx="57">
                  <c:v>22</c:v>
                </c:pt>
                <c:pt idx="58">
                  <c:v>31</c:v>
                </c:pt>
                <c:pt idx="59">
                  <c:v>16</c:v>
                </c:pt>
                <c:pt idx="60">
                  <c:v>20</c:v>
                </c:pt>
                <c:pt idx="61">
                  <c:v>32</c:v>
                </c:pt>
                <c:pt idx="62">
                  <c:v>31</c:v>
                </c:pt>
                <c:pt idx="63">
                  <c:v>18</c:v>
                </c:pt>
                <c:pt idx="64">
                  <c:v>23</c:v>
                </c:pt>
                <c:pt idx="65">
                  <c:v>32</c:v>
                </c:pt>
                <c:pt idx="66">
                  <c:v>21</c:v>
                </c:pt>
                <c:pt idx="67">
                  <c:v>28</c:v>
                </c:pt>
                <c:pt idx="68">
                  <c:v>19</c:v>
                </c:pt>
                <c:pt idx="69">
                  <c:v>17</c:v>
                </c:pt>
                <c:pt idx="70">
                  <c:v>19</c:v>
                </c:pt>
                <c:pt idx="71">
                  <c:v>22</c:v>
                </c:pt>
                <c:pt idx="72">
                  <c:v>24</c:v>
                </c:pt>
                <c:pt idx="73">
                  <c:v>17</c:v>
                </c:pt>
                <c:pt idx="74">
                  <c:v>12</c:v>
                </c:pt>
                <c:pt idx="75">
                  <c:v>19</c:v>
                </c:pt>
                <c:pt idx="76">
                  <c:v>18</c:v>
                </c:pt>
                <c:pt idx="77">
                  <c:v>30</c:v>
                </c:pt>
                <c:pt idx="78">
                  <c:v>31</c:v>
                </c:pt>
                <c:pt idx="79">
                  <c:v>30</c:v>
                </c:pt>
                <c:pt idx="80">
                  <c:v>25</c:v>
                </c:pt>
                <c:pt idx="81">
                  <c:v>26</c:v>
                </c:pt>
                <c:pt idx="82">
                  <c:v>18</c:v>
                </c:pt>
                <c:pt idx="83">
                  <c:v>26</c:v>
                </c:pt>
                <c:pt idx="84">
                  <c:v>11</c:v>
                </c:pt>
                <c:pt idx="85">
                  <c:v>21</c:v>
                </c:pt>
                <c:pt idx="86">
                  <c:v>19</c:v>
                </c:pt>
                <c:pt idx="87">
                  <c:v>16</c:v>
                </c:pt>
                <c:pt idx="88">
                  <c:v>11</c:v>
                </c:pt>
                <c:pt idx="89">
                  <c:v>19</c:v>
                </c:pt>
                <c:pt idx="90">
                  <c:v>14</c:v>
                </c:pt>
                <c:pt idx="91">
                  <c:v>17</c:v>
                </c:pt>
                <c:pt idx="92">
                  <c:v>22</c:v>
                </c:pt>
                <c:pt idx="93">
                  <c:v>17</c:v>
                </c:pt>
                <c:pt idx="94">
                  <c:v>25</c:v>
                </c:pt>
                <c:pt idx="95">
                  <c:v>31</c:v>
                </c:pt>
                <c:pt idx="96">
                  <c:v>23</c:v>
                </c:pt>
                <c:pt idx="97">
                  <c:v>20</c:v>
                </c:pt>
                <c:pt idx="98">
                  <c:v>13</c:v>
                </c:pt>
                <c:pt idx="99">
                  <c:v>22</c:v>
                </c:pt>
                <c:pt idx="100">
                  <c:v>23</c:v>
                </c:pt>
                <c:pt idx="101">
                  <c:v>34</c:v>
                </c:pt>
                <c:pt idx="102">
                  <c:v>14</c:v>
                </c:pt>
                <c:pt idx="103">
                  <c:v>14</c:v>
                </c:pt>
                <c:pt idx="104">
                  <c:v>13</c:v>
                </c:pt>
                <c:pt idx="105">
                  <c:v>18</c:v>
                </c:pt>
                <c:pt idx="106">
                  <c:v>24</c:v>
                </c:pt>
                <c:pt idx="107">
                  <c:v>10</c:v>
                </c:pt>
                <c:pt idx="108">
                  <c:v>17</c:v>
                </c:pt>
                <c:pt idx="109">
                  <c:v>20</c:v>
                </c:pt>
                <c:pt idx="110">
                  <c:v>22</c:v>
                </c:pt>
                <c:pt idx="111">
                  <c:v>20</c:v>
                </c:pt>
                <c:pt idx="112">
                  <c:v>27</c:v>
                </c:pt>
                <c:pt idx="113">
                  <c:v>16</c:v>
                </c:pt>
                <c:pt idx="114">
                  <c:v>31</c:v>
                </c:pt>
                <c:pt idx="115">
                  <c:v>13</c:v>
                </c:pt>
                <c:pt idx="116">
                  <c:v>24</c:v>
                </c:pt>
                <c:pt idx="117">
                  <c:v>29</c:v>
                </c:pt>
                <c:pt idx="118">
                  <c:v>29</c:v>
                </c:pt>
                <c:pt idx="119">
                  <c:v>31</c:v>
                </c:pt>
                <c:pt idx="120">
                  <c:v>23</c:v>
                </c:pt>
                <c:pt idx="121">
                  <c:v>9</c:v>
                </c:pt>
                <c:pt idx="122">
                  <c:v>15</c:v>
                </c:pt>
                <c:pt idx="123">
                  <c:v>20</c:v>
                </c:pt>
                <c:pt idx="124">
                  <c:v>18</c:v>
                </c:pt>
                <c:pt idx="125">
                  <c:v>21</c:v>
                </c:pt>
                <c:pt idx="126">
                  <c:v>25</c:v>
                </c:pt>
                <c:pt idx="127">
                  <c:v>26</c:v>
                </c:pt>
                <c:pt idx="128">
                  <c:v>18</c:v>
                </c:pt>
                <c:pt idx="129">
                  <c:v>11</c:v>
                </c:pt>
                <c:pt idx="130">
                  <c:v>8</c:v>
                </c:pt>
                <c:pt idx="131">
                  <c:v>13</c:v>
                </c:pt>
                <c:pt idx="132">
                  <c:v>19</c:v>
                </c:pt>
                <c:pt idx="133">
                  <c:v>23</c:v>
                </c:pt>
                <c:pt idx="134">
                  <c:v>25</c:v>
                </c:pt>
                <c:pt idx="135">
                  <c:v>17</c:v>
                </c:pt>
                <c:pt idx="136">
                  <c:v>10</c:v>
                </c:pt>
                <c:pt idx="137">
                  <c:v>19</c:v>
                </c:pt>
                <c:pt idx="138">
                  <c:v>15</c:v>
                </c:pt>
                <c:pt idx="139">
                  <c:v>21</c:v>
                </c:pt>
                <c:pt idx="140">
                  <c:v>18</c:v>
                </c:pt>
                <c:pt idx="141">
                  <c:v>16</c:v>
                </c:pt>
                <c:pt idx="142">
                  <c:v>17</c:v>
                </c:pt>
                <c:pt idx="143">
                  <c:v>20</c:v>
                </c:pt>
                <c:pt idx="144">
                  <c:v>21</c:v>
                </c:pt>
                <c:pt idx="145">
                  <c:v>21</c:v>
                </c:pt>
                <c:pt idx="146">
                  <c:v>27</c:v>
                </c:pt>
                <c:pt idx="147">
                  <c:v>18</c:v>
                </c:pt>
                <c:pt idx="148">
                  <c:v>8</c:v>
                </c:pt>
                <c:pt idx="149">
                  <c:v>14</c:v>
                </c:pt>
                <c:pt idx="150">
                  <c:v>15</c:v>
                </c:pt>
                <c:pt idx="151">
                  <c:v>9</c:v>
                </c:pt>
                <c:pt idx="152">
                  <c:v>15</c:v>
                </c:pt>
                <c:pt idx="153">
                  <c:v>10</c:v>
                </c:pt>
                <c:pt idx="154">
                  <c:v>12</c:v>
                </c:pt>
                <c:pt idx="155">
                  <c:v>9</c:v>
                </c:pt>
                <c:pt idx="156">
                  <c:v>12</c:v>
                </c:pt>
                <c:pt idx="157">
                  <c:v>24</c:v>
                </c:pt>
                <c:pt idx="158">
                  <c:v>17</c:v>
                </c:pt>
                <c:pt idx="159">
                  <c:v>18</c:v>
                </c:pt>
                <c:pt idx="160">
                  <c:v>14</c:v>
                </c:pt>
                <c:pt idx="161">
                  <c:v>9</c:v>
                </c:pt>
                <c:pt idx="162">
                  <c:v>11</c:v>
                </c:pt>
                <c:pt idx="163">
                  <c:v>13</c:v>
                </c:pt>
                <c:pt idx="164">
                  <c:v>23</c:v>
                </c:pt>
                <c:pt idx="165">
                  <c:v>18</c:v>
                </c:pt>
                <c:pt idx="166">
                  <c:v>18</c:v>
                </c:pt>
                <c:pt idx="167">
                  <c:v>14</c:v>
                </c:pt>
                <c:pt idx="168">
                  <c:v>17</c:v>
                </c:pt>
                <c:pt idx="169">
                  <c:v>23</c:v>
                </c:pt>
                <c:pt idx="170">
                  <c:v>16</c:v>
                </c:pt>
                <c:pt idx="171">
                  <c:v>8</c:v>
                </c:pt>
                <c:pt idx="172">
                  <c:v>16</c:v>
                </c:pt>
                <c:pt idx="173">
                  <c:v>28</c:v>
                </c:pt>
                <c:pt idx="174">
                  <c:v>41</c:v>
                </c:pt>
                <c:pt idx="175">
                  <c:v>23</c:v>
                </c:pt>
                <c:pt idx="176">
                  <c:v>22</c:v>
                </c:pt>
                <c:pt idx="177">
                  <c:v>16</c:v>
                </c:pt>
                <c:pt idx="178">
                  <c:v>22</c:v>
                </c:pt>
                <c:pt idx="179">
                  <c:v>15</c:v>
                </c:pt>
                <c:pt idx="180">
                  <c:v>11</c:v>
                </c:pt>
                <c:pt idx="181">
                  <c:v>25</c:v>
                </c:pt>
                <c:pt idx="182">
                  <c:v>21</c:v>
                </c:pt>
                <c:pt idx="183">
                  <c:v>18</c:v>
                </c:pt>
              </c:numCache>
            </c:numRef>
          </c:yVal>
          <c:smooth val="0"/>
        </c:ser>
        <c:dLbls>
          <c:showLegendKey val="0"/>
          <c:showVal val="0"/>
          <c:showCatName val="0"/>
          <c:showSerName val="0"/>
          <c:showPercent val="0"/>
          <c:showBubbleSize val="0"/>
        </c:dLbls>
        <c:axId val="106408192"/>
        <c:axId val="106418560"/>
      </c:scatterChart>
      <c:valAx>
        <c:axId val="106408192"/>
        <c:scaling>
          <c:orientation val="minMax"/>
        </c:scaling>
        <c:delete val="0"/>
        <c:axPos val="b"/>
        <c:title>
          <c:tx>
            <c:rich>
              <a:bodyPr/>
              <a:lstStyle/>
              <a:p>
                <a:pPr>
                  <a:defRPr/>
                </a:pPr>
                <a:r>
                  <a:rPr lang="en-GB"/>
                  <a:t>Windspeed (kn)</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6418560"/>
        <c:crosses val="autoZero"/>
        <c:crossBetween val="midCat"/>
      </c:valAx>
      <c:valAx>
        <c:axId val="106418560"/>
        <c:scaling>
          <c:orientation val="minMax"/>
        </c:scaling>
        <c:delete val="0"/>
        <c:axPos val="l"/>
        <c:majorGridlines/>
        <c:title>
          <c:tx>
            <c:rich>
              <a:bodyPr rot="-5400000" vert="horz"/>
              <a:lstStyle/>
              <a:p>
                <a:pPr>
                  <a:defRPr/>
                </a:pPr>
                <a:r>
                  <a:rPr lang="en-GB"/>
                  <a:t>Maximum Gust (kn)</a:t>
                </a:r>
              </a:p>
            </c:rich>
          </c:tx>
          <c:layout/>
          <c:overlay val="0"/>
        </c:title>
        <c:numFmt formatCode="General" sourceLinked="1"/>
        <c:majorTickMark val="out"/>
        <c:minorTickMark val="none"/>
        <c:tickLblPos val="nextTo"/>
        <c:crossAx val="1064081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0</xdr:col>
      <xdr:colOff>1714500</xdr:colOff>
      <xdr:row>0</xdr:row>
      <xdr:rowOff>1303020</xdr:rowOff>
    </xdr:to>
    <xdr:pic>
      <xdr:nvPicPr>
        <xdr:cNvPr id="160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1706880" cy="1303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312420</xdr:colOff>
      <xdr:row>0</xdr:row>
      <xdr:rowOff>167640</xdr:rowOff>
    </xdr:from>
    <xdr:to>
      <xdr:col>8</xdr:col>
      <xdr:colOff>106680</xdr:colOff>
      <xdr:row>5</xdr:row>
      <xdr:rowOff>7620</xdr:rowOff>
    </xdr:to>
    <xdr:pic>
      <xdr:nvPicPr>
        <xdr:cNvPr id="1604" name="Picture 2" descr="T:\SAMS 2016 Material\AS and A level Maths\Pre typesetting graphics\Completed work to QD\D52217A\4th proof\D52217A_GRAPHICS_SAMs_GCE_Mathematics_8MA0_02_Sep16 4th PROOF-page-001.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46620" y="167640"/>
          <a:ext cx="3855720" cy="438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99060</xdr:colOff>
      <xdr:row>6</xdr:row>
      <xdr:rowOff>15240</xdr:rowOff>
    </xdr:from>
    <xdr:to>
      <xdr:col>13</xdr:col>
      <xdr:colOff>525780</xdr:colOff>
      <xdr:row>11</xdr:row>
      <xdr:rowOff>906780</xdr:rowOff>
    </xdr:to>
    <xdr:grpSp>
      <xdr:nvGrpSpPr>
        <xdr:cNvPr id="1605" name="Group 2"/>
        <xdr:cNvGrpSpPr>
          <a:grpSpLocks/>
        </xdr:cNvGrpSpPr>
      </xdr:nvGrpSpPr>
      <xdr:grpSpPr bwMode="auto">
        <a:xfrm>
          <a:off x="7033260" y="4754880"/>
          <a:ext cx="7612380" cy="3703320"/>
          <a:chOff x="6829426" y="4767262"/>
          <a:chExt cx="7408068" cy="3709987"/>
        </a:xfrm>
      </xdr:grpSpPr>
      <xdr:pic>
        <xdr:nvPicPr>
          <xdr:cNvPr id="1606" name="Picture 4" descr="Image result for simple outline map of the worl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29426" y="4767262"/>
            <a:ext cx="7408068" cy="3709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 name="TextBox 1"/>
          <xdr:cNvSpPr txBox="1"/>
        </xdr:nvSpPr>
        <xdr:spPr>
          <a:xfrm>
            <a:off x="11998018" y="7622273"/>
            <a:ext cx="652563" cy="51145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Verdana" panose="020B0604030504040204" pitchFamily="34" charset="0"/>
                <a:ea typeface="Verdana" panose="020B0604030504040204" pitchFamily="34" charset="0"/>
                <a:cs typeface="Verdana" panose="020B0604030504040204" pitchFamily="34" charset="0"/>
              </a:rPr>
              <a:t>Perth </a:t>
            </a:r>
            <a:r>
              <a:rPr lang="en-US" sz="1200">
                <a:latin typeface="Verdana" panose="020B0604030504040204" pitchFamily="34" charset="0"/>
                <a:ea typeface="Verdana" panose="020B0604030504040204" pitchFamily="34" charset="0"/>
                <a:cs typeface="Verdana" panose="020B0604030504040204" pitchFamily="34" charset="0"/>
              </a:rPr>
              <a:t>•</a:t>
            </a:r>
          </a:p>
        </xdr:txBody>
      </xdr:sp>
      <xdr:sp macro="" textlink="">
        <xdr:nvSpPr>
          <xdr:cNvPr id="7" name="TextBox 6"/>
          <xdr:cNvSpPr txBox="1"/>
        </xdr:nvSpPr>
        <xdr:spPr>
          <a:xfrm>
            <a:off x="11827462" y="5698576"/>
            <a:ext cx="756379" cy="51145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Verdana" panose="020B0604030504040204" pitchFamily="34" charset="0"/>
                <a:ea typeface="Verdana" panose="020B0604030504040204" pitchFamily="34" charset="0"/>
                <a:cs typeface="Verdana" panose="020B0604030504040204" pitchFamily="34" charset="0"/>
              </a:rPr>
              <a:t>Beijing </a:t>
            </a:r>
            <a:r>
              <a:rPr lang="en-US" sz="1200">
                <a:solidFill>
                  <a:schemeClr val="dk1"/>
                </a:solidFill>
                <a:effectLst/>
                <a:latin typeface="+mn-lt"/>
                <a:ea typeface="+mn-ea"/>
                <a:cs typeface="+mn-cs"/>
              </a:rPr>
              <a:t>•</a:t>
            </a:r>
            <a:endParaRPr lang="en-US" sz="900">
              <a:latin typeface="Verdana" panose="020B0604030504040204" pitchFamily="34" charset="0"/>
              <a:ea typeface="Verdana" panose="020B0604030504040204" pitchFamily="34" charset="0"/>
              <a:cs typeface="Verdana" panose="020B0604030504040204" pitchFamily="34" charset="0"/>
            </a:endParaRPr>
          </a:p>
        </xdr:txBody>
      </xdr:sp>
      <xdr:sp macro="" textlink="">
        <xdr:nvSpPr>
          <xdr:cNvPr id="8" name="TextBox 7"/>
          <xdr:cNvSpPr txBox="1"/>
        </xdr:nvSpPr>
        <xdr:spPr>
          <a:xfrm>
            <a:off x="8008488" y="5965756"/>
            <a:ext cx="978844" cy="5343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a:t>
            </a:r>
            <a:r>
              <a:rPr lang="en-US" sz="800" baseline="0">
                <a:solidFill>
                  <a:schemeClr val="dk1"/>
                </a:solidFill>
                <a:effectLst/>
                <a:latin typeface="+mn-lt"/>
                <a:ea typeface="+mn-ea"/>
                <a:cs typeface="+mn-cs"/>
              </a:rPr>
              <a:t>  </a:t>
            </a:r>
            <a:r>
              <a:rPr lang="en-US" sz="800">
                <a:latin typeface="Verdana" panose="020B0604030504040204" pitchFamily="34" charset="0"/>
                <a:ea typeface="Verdana" panose="020B0604030504040204" pitchFamily="34" charset="0"/>
                <a:cs typeface="Verdana" panose="020B0604030504040204" pitchFamily="34" charset="0"/>
              </a:rPr>
              <a:t>Jacksonville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213360</xdr:colOff>
      <xdr:row>3</xdr:row>
      <xdr:rowOff>83820</xdr:rowOff>
    </xdr:from>
    <xdr:to>
      <xdr:col>23</xdr:col>
      <xdr:colOff>457200</xdr:colOff>
      <xdr:row>21</xdr:row>
      <xdr:rowOff>76200</xdr:rowOff>
    </xdr:to>
    <xdr:graphicFrame macro="">
      <xdr:nvGraphicFramePr>
        <xdr:cNvPr id="41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22860</xdr:colOff>
      <xdr:row>8</xdr:row>
      <xdr:rowOff>129540</xdr:rowOff>
    </xdr:from>
    <xdr:to>
      <xdr:col>21</xdr:col>
      <xdr:colOff>594360</xdr:colOff>
      <xdr:row>21</xdr:row>
      <xdr:rowOff>60960</xdr:rowOff>
    </xdr:to>
    <xdr:graphicFrame macro="">
      <xdr:nvGraphicFramePr>
        <xdr:cNvPr id="113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22860</xdr:colOff>
      <xdr:row>22</xdr:row>
      <xdr:rowOff>53340</xdr:rowOff>
    </xdr:from>
    <xdr:to>
      <xdr:col>21</xdr:col>
      <xdr:colOff>609600</xdr:colOff>
      <xdr:row>34</xdr:row>
      <xdr:rowOff>114300</xdr:rowOff>
    </xdr:to>
    <xdr:graphicFrame macro="">
      <xdr:nvGraphicFramePr>
        <xdr:cNvPr id="1133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152400</xdr:colOff>
      <xdr:row>4</xdr:row>
      <xdr:rowOff>45720</xdr:rowOff>
    </xdr:from>
    <xdr:to>
      <xdr:col>23</xdr:col>
      <xdr:colOff>297180</xdr:colOff>
      <xdr:row>21</xdr:row>
      <xdr:rowOff>144780</xdr:rowOff>
    </xdr:to>
    <xdr:graphicFrame macro="">
      <xdr:nvGraphicFramePr>
        <xdr:cNvPr id="1437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fication%20Development/Devs/Mathematics/A&amp;G/GCE%20L3%20Mathematics_2015_%20Q0077%20&amp;%20A0030/2%20Dev/2.3%20Specification/Statistics%20dataset/Pearson%20Qualification%20Services%20%20Weather%20data%20for%205%20stations%20%20May-October%202015%20FORMU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imothy/AppData/Local/Microsoft/Windows/Temporary%20Internet%20Files/Content.IE5/KBL8HO04/Working%20documents/New%20data%20from%20the%20Met%20Office%20-%2021-11-16%20for%20con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imothy/AppData/Local/Microsoft/Windows/Temporary%20Internet%20Files/Content.IE5/KBL8HO04/Data%20set%20-%20updates%20for%20sub%202/Working%20documents/New%20data%20from%20the%20Met%20Office%20-%2021-11-16%20converted%20290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ORNE"/>
      <sheetName val="HEATHROW"/>
      <sheetName val="HURN"/>
      <sheetName val="LEEMING"/>
      <sheetName val="LEUCHARS"/>
      <sheetName val="Beaufort"/>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UCHARS"/>
      <sheetName val="LEEMING"/>
      <sheetName val="HURN"/>
      <sheetName val="HEATHROW"/>
      <sheetName val="CAMBORNE"/>
      <sheetName val="BEIJING"/>
      <sheetName val="JACKSONVILLE"/>
      <sheetName val="PERTH"/>
      <sheetName val="WindDirection"/>
    </sheetNames>
    <sheetDataSet>
      <sheetData sheetId="0"/>
      <sheetData sheetId="1"/>
      <sheetData sheetId="2"/>
      <sheetData sheetId="3"/>
      <sheetData sheetId="4"/>
      <sheetData sheetId="5"/>
      <sheetData sheetId="6"/>
      <sheetData sheetId="7"/>
      <sheetData sheetId="8">
        <row r="1">
          <cell r="A1">
            <v>0</v>
          </cell>
          <cell r="B1" t="str">
            <v>0 - 11.25</v>
          </cell>
          <cell r="C1" t="str">
            <v>N</v>
          </cell>
        </row>
        <row r="2">
          <cell r="A2">
            <v>348.75</v>
          </cell>
          <cell r="B2" t="str">
            <v>348.75 - 359.99</v>
          </cell>
          <cell r="C2" t="str">
            <v>N</v>
          </cell>
        </row>
        <row r="3">
          <cell r="A3">
            <v>348.75</v>
          </cell>
          <cell r="B3" t="str">
            <v>348.75 - 11.25</v>
          </cell>
          <cell r="C3" t="str">
            <v>N</v>
          </cell>
        </row>
        <row r="4">
          <cell r="A4">
            <v>11.25</v>
          </cell>
          <cell r="B4" t="str">
            <v>11.25 - 33.75</v>
          </cell>
          <cell r="C4" t="str">
            <v>NNE</v>
          </cell>
        </row>
        <row r="5">
          <cell r="A5">
            <v>33.75</v>
          </cell>
          <cell r="B5" t="str">
            <v>33.75 - 56.25</v>
          </cell>
          <cell r="C5" t="str">
            <v>NE</v>
          </cell>
        </row>
        <row r="6">
          <cell r="A6">
            <v>56.25</v>
          </cell>
          <cell r="B6" t="str">
            <v>56.25 - 78.75</v>
          </cell>
          <cell r="C6" t="str">
            <v>ENE</v>
          </cell>
        </row>
        <row r="7">
          <cell r="A7">
            <v>78.75</v>
          </cell>
          <cell r="B7" t="str">
            <v>78.75 - 101.25</v>
          </cell>
          <cell r="C7" t="str">
            <v>E</v>
          </cell>
        </row>
        <row r="8">
          <cell r="A8">
            <v>101.25</v>
          </cell>
          <cell r="B8" t="str">
            <v>101.25 - 123.75</v>
          </cell>
          <cell r="C8" t="str">
            <v>ESE</v>
          </cell>
        </row>
        <row r="9">
          <cell r="A9">
            <v>123.75</v>
          </cell>
          <cell r="B9" t="str">
            <v>123.75 - 146.25</v>
          </cell>
          <cell r="C9" t="str">
            <v>SE</v>
          </cell>
        </row>
        <row r="10">
          <cell r="A10">
            <v>146.25</v>
          </cell>
          <cell r="B10" t="str">
            <v>146.25 - 168.75</v>
          </cell>
          <cell r="C10" t="str">
            <v>SSE</v>
          </cell>
        </row>
        <row r="11">
          <cell r="A11">
            <v>168.75</v>
          </cell>
          <cell r="B11" t="str">
            <v>168.75 - 191.25</v>
          </cell>
          <cell r="C11" t="str">
            <v>S</v>
          </cell>
        </row>
        <row r="12">
          <cell r="A12">
            <v>191.25</v>
          </cell>
          <cell r="B12" t="str">
            <v>191.25 - 213.75</v>
          </cell>
          <cell r="C12" t="str">
            <v>SSW</v>
          </cell>
        </row>
        <row r="13">
          <cell r="A13">
            <v>213.75</v>
          </cell>
          <cell r="B13" t="str">
            <v>213.75 - 236.25</v>
          </cell>
          <cell r="C13" t="str">
            <v>SW</v>
          </cell>
        </row>
        <row r="14">
          <cell r="A14">
            <v>236.25</v>
          </cell>
          <cell r="B14" t="str">
            <v>236.25 - 258.75</v>
          </cell>
          <cell r="C14" t="str">
            <v>WSW</v>
          </cell>
        </row>
        <row r="15">
          <cell r="A15">
            <v>258.75</v>
          </cell>
          <cell r="B15" t="str">
            <v>258.75 - 281.25</v>
          </cell>
          <cell r="C15" t="str">
            <v>W</v>
          </cell>
        </row>
        <row r="16">
          <cell r="A16">
            <v>281.25</v>
          </cell>
          <cell r="B16" t="str">
            <v>281.25 - 303.75</v>
          </cell>
          <cell r="C16" t="str">
            <v>WNW</v>
          </cell>
        </row>
        <row r="17">
          <cell r="A17">
            <v>303.75</v>
          </cell>
          <cell r="B17" t="str">
            <v>303.75 - 326.25</v>
          </cell>
          <cell r="C17" t="str">
            <v>NW</v>
          </cell>
        </row>
        <row r="18">
          <cell r="A18">
            <v>326.25</v>
          </cell>
          <cell r="B18" t="str">
            <v>326.25 - 348.75</v>
          </cell>
          <cell r="C18" t="str">
            <v>NNW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UCHARS"/>
      <sheetName val="LEEMING"/>
      <sheetName val="HURN"/>
      <sheetName val="HEATHROW"/>
      <sheetName val="CAMBORNE"/>
      <sheetName val="BEIJING"/>
      <sheetName val="JACKSONVILLE"/>
      <sheetName val="PERTH"/>
      <sheetName val="WindDirection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v>
          </cell>
          <cell r="B1" t="str">
            <v>0 - 11.25</v>
          </cell>
          <cell r="C1" t="str">
            <v>N</v>
          </cell>
        </row>
        <row r="2">
          <cell r="A2">
            <v>11.25</v>
          </cell>
          <cell r="B2" t="str">
            <v>11.25 - 33.75</v>
          </cell>
          <cell r="C2" t="str">
            <v>NNE</v>
          </cell>
        </row>
        <row r="3">
          <cell r="A3">
            <v>33.75</v>
          </cell>
          <cell r="B3" t="str">
            <v>33.75 - 56.25</v>
          </cell>
          <cell r="C3" t="str">
            <v>NE</v>
          </cell>
        </row>
        <row r="4">
          <cell r="A4">
            <v>56.25</v>
          </cell>
          <cell r="B4" t="str">
            <v>56.25 - 78.75</v>
          </cell>
          <cell r="C4" t="str">
            <v>ENE</v>
          </cell>
        </row>
        <row r="5">
          <cell r="A5">
            <v>78.75</v>
          </cell>
          <cell r="B5" t="str">
            <v>78.75 - 101.25</v>
          </cell>
          <cell r="C5" t="str">
            <v>E</v>
          </cell>
        </row>
        <row r="6">
          <cell r="A6">
            <v>101.25</v>
          </cell>
          <cell r="B6" t="str">
            <v>101.25 - 123.75</v>
          </cell>
          <cell r="C6" t="str">
            <v>ESE</v>
          </cell>
        </row>
        <row r="7">
          <cell r="A7">
            <v>123.75</v>
          </cell>
          <cell r="B7" t="str">
            <v>123.75 - 146.25</v>
          </cell>
          <cell r="C7" t="str">
            <v>SE</v>
          </cell>
        </row>
        <row r="8">
          <cell r="A8">
            <v>146.25</v>
          </cell>
          <cell r="B8" t="str">
            <v>146.25 - 168.75</v>
          </cell>
          <cell r="C8" t="str">
            <v>SSE</v>
          </cell>
        </row>
        <row r="9">
          <cell r="A9">
            <v>168.75</v>
          </cell>
          <cell r="B9" t="str">
            <v>168.75 - 191.25</v>
          </cell>
          <cell r="C9" t="str">
            <v>S</v>
          </cell>
        </row>
        <row r="10">
          <cell r="A10">
            <v>191.25</v>
          </cell>
          <cell r="B10" t="str">
            <v>191.25 - 213.75</v>
          </cell>
          <cell r="C10" t="str">
            <v>SSW</v>
          </cell>
        </row>
        <row r="11">
          <cell r="A11">
            <v>213.75</v>
          </cell>
          <cell r="B11" t="str">
            <v>213.75 - 236.25</v>
          </cell>
          <cell r="C11" t="str">
            <v>SW</v>
          </cell>
        </row>
        <row r="12">
          <cell r="A12">
            <v>236.25</v>
          </cell>
          <cell r="B12" t="str">
            <v>236.25 - 258.75</v>
          </cell>
          <cell r="C12" t="str">
            <v>WSW</v>
          </cell>
        </row>
        <row r="13">
          <cell r="A13">
            <v>258.75</v>
          </cell>
          <cell r="B13" t="str">
            <v>258.75 - 281.25</v>
          </cell>
          <cell r="C13" t="str">
            <v>W</v>
          </cell>
        </row>
        <row r="14">
          <cell r="A14">
            <v>281.25</v>
          </cell>
          <cell r="B14" t="str">
            <v>281.25 - 303.75</v>
          </cell>
          <cell r="C14" t="str">
            <v>WNW</v>
          </cell>
        </row>
        <row r="15">
          <cell r="A15">
            <v>303.75</v>
          </cell>
          <cell r="B15" t="str">
            <v>303.75 - 326.25</v>
          </cell>
          <cell r="C15" t="str">
            <v>NW</v>
          </cell>
        </row>
        <row r="16">
          <cell r="A16">
            <v>326.25</v>
          </cell>
          <cell r="B16" t="str">
            <v>326.25 - 348.75</v>
          </cell>
          <cell r="C16" t="str">
            <v>NNW</v>
          </cell>
        </row>
        <row r="17">
          <cell r="A17">
            <v>348.75</v>
          </cell>
          <cell r="B17" t="str">
            <v>348.75 - 360</v>
          </cell>
          <cell r="C17" t="str">
            <v>N</v>
          </cell>
        </row>
      </sheetData>
    </sheetDataSet>
  </externalBook>
</externalLink>
</file>

<file path=xl/tables/table1.xml><?xml version="1.0" encoding="utf-8"?>
<table xmlns="http://schemas.openxmlformats.org/spreadsheetml/2006/main" id="4" name="Table4" displayName="Table4" ref="D189:F192" totalsRowShown="0" headerRowDxfId="4" dataDxfId="3">
  <autoFilter ref="D189:F192"/>
  <tableColumns count="3">
    <tableColumn id="1" name="FUNCTION" dataDxfId="2"/>
    <tableColumn id="2" name="1987" dataDxfId="1"/>
    <tableColumn id="3" name="2015"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24"/>
  <sheetViews>
    <sheetView tabSelected="1" zoomScaleNormal="100" zoomScaleSheetLayoutView="40" workbookViewId="0"/>
  </sheetViews>
  <sheetFormatPr defaultColWidth="9.109375" defaultRowHeight="13.8" x14ac:dyDescent="0.3"/>
  <cols>
    <col min="1" max="1" width="101.109375" style="11" customWidth="1"/>
    <col min="2" max="2" width="4.5546875" style="5" customWidth="1"/>
    <col min="3" max="16384" width="9.109375" style="5"/>
  </cols>
  <sheetData>
    <row r="1" spans="1:4" ht="103.5" customHeight="1" x14ac:dyDescent="0.3">
      <c r="C1" s="8"/>
    </row>
    <row r="2" spans="1:4" s="6" customFormat="1" ht="17.25" customHeight="1" x14ac:dyDescent="0.3">
      <c r="A2" s="20" t="s">
        <v>38</v>
      </c>
    </row>
    <row r="3" spans="1:4" ht="54" customHeight="1" x14ac:dyDescent="0.3">
      <c r="A3" s="12" t="s">
        <v>62</v>
      </c>
    </row>
    <row r="4" spans="1:4" ht="147.75" customHeight="1" x14ac:dyDescent="0.3">
      <c r="A4" s="13" t="s">
        <v>39</v>
      </c>
    </row>
    <row r="5" spans="1:4" ht="36.75" customHeight="1" x14ac:dyDescent="0.3">
      <c r="A5" s="13" t="s">
        <v>40</v>
      </c>
    </row>
    <row r="6" spans="1:4" ht="15" customHeight="1" x14ac:dyDescent="0.3">
      <c r="A6" s="13"/>
    </row>
    <row r="7" spans="1:4" s="7" customFormat="1" ht="17.25" customHeight="1" x14ac:dyDescent="0.3">
      <c r="A7" s="9" t="s">
        <v>37</v>
      </c>
    </row>
    <row r="8" spans="1:4" ht="124.5" customHeight="1" x14ac:dyDescent="0.3">
      <c r="A8" s="13" t="s">
        <v>48</v>
      </c>
    </row>
    <row r="9" spans="1:4" ht="15" customHeight="1" x14ac:dyDescent="0.3">
      <c r="A9" s="14"/>
    </row>
    <row r="10" spans="1:4" ht="17.25" customHeight="1" x14ac:dyDescent="0.3">
      <c r="A10" s="21" t="s">
        <v>41</v>
      </c>
    </row>
    <row r="11" spans="1:4" ht="48.75" customHeight="1" thickBot="1" x14ac:dyDescent="0.35">
      <c r="A11" s="15" t="s">
        <v>43</v>
      </c>
    </row>
    <row r="12" spans="1:4" ht="122.25" customHeight="1" thickTop="1" thickBot="1" x14ac:dyDescent="0.35">
      <c r="A12" s="19" t="s">
        <v>61</v>
      </c>
    </row>
    <row r="13" spans="1:4" ht="99" customHeight="1" thickTop="1" thickBot="1" x14ac:dyDescent="0.35">
      <c r="A13" s="17" t="s">
        <v>44</v>
      </c>
    </row>
    <row r="14" spans="1:4" ht="81" customHeight="1" thickTop="1" thickBot="1" x14ac:dyDescent="0.35">
      <c r="A14" s="16" t="s">
        <v>45</v>
      </c>
      <c r="D14"/>
    </row>
    <row r="15" spans="1:4" ht="71.25" customHeight="1" thickTop="1" thickBot="1" x14ac:dyDescent="0.35">
      <c r="A15" s="18" t="s">
        <v>46</v>
      </c>
    </row>
    <row r="16" spans="1:4" ht="240.75" customHeight="1" thickTop="1" thickBot="1" x14ac:dyDescent="0.35">
      <c r="A16" s="19" t="s">
        <v>60</v>
      </c>
    </row>
    <row r="17" spans="1:7" ht="49.5" customHeight="1" thickTop="1" thickBot="1" x14ac:dyDescent="0.35">
      <c r="A17" s="19" t="s">
        <v>47</v>
      </c>
    </row>
    <row r="18" spans="1:7" ht="156" customHeight="1" thickTop="1" thickBot="1" x14ac:dyDescent="0.35">
      <c r="A18" s="19" t="s">
        <v>58</v>
      </c>
    </row>
    <row r="19" spans="1:7" ht="109.5" customHeight="1" thickTop="1" thickBot="1" x14ac:dyDescent="0.35">
      <c r="A19" s="19" t="s">
        <v>49</v>
      </c>
    </row>
    <row r="20" spans="1:7" ht="14.4" thickTop="1" x14ac:dyDescent="0.3"/>
    <row r="21" spans="1:7" s="4" customFormat="1" ht="17.25" customHeight="1" x14ac:dyDescent="0.3">
      <c r="A21" s="10" t="s">
        <v>42</v>
      </c>
    </row>
    <row r="22" spans="1:7" ht="164.25" customHeight="1" x14ac:dyDescent="0.3">
      <c r="A22" s="15" t="s">
        <v>50</v>
      </c>
    </row>
    <row r="24" spans="1:7" ht="24" customHeight="1" x14ac:dyDescent="0.3">
      <c r="A24" s="54" t="s">
        <v>63</v>
      </c>
      <c r="B24" s="54"/>
      <c r="C24" s="54"/>
      <c r="D24" s="54"/>
      <c r="E24" s="54"/>
      <c r="F24" s="54"/>
      <c r="G24" s="54"/>
    </row>
  </sheetData>
  <mergeCells count="1">
    <mergeCell ref="A24:G24"/>
  </mergeCells>
  <pageMargins left="0.7" right="0.7" top="0.5" bottom="0.5" header="0.55000000000000004" footer="0.55000000000000004"/>
  <pageSetup paperSize="8" scale="58"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189"/>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5" width="13" style="31" customWidth="1"/>
    <col min="16" max="16384" width="9.109375" style="31"/>
  </cols>
  <sheetData>
    <row r="1" spans="1:18" ht="75" customHeight="1" x14ac:dyDescent="0.3">
      <c r="A1" s="30" t="s">
        <v>0</v>
      </c>
      <c r="B1" s="30" t="s">
        <v>53</v>
      </c>
      <c r="C1" s="30" t="s">
        <v>1</v>
      </c>
      <c r="D1" s="30" t="s">
        <v>54</v>
      </c>
      <c r="E1" s="30" t="s">
        <v>55</v>
      </c>
      <c r="F1" s="30" t="s">
        <v>56</v>
      </c>
      <c r="G1" s="30" t="s">
        <v>57</v>
      </c>
      <c r="H1" s="30" t="s">
        <v>7</v>
      </c>
      <c r="I1" s="30" t="s">
        <v>17</v>
      </c>
      <c r="J1" s="30" t="s">
        <v>59</v>
      </c>
      <c r="K1" s="30" t="s">
        <v>15</v>
      </c>
      <c r="L1" s="30" t="s">
        <v>18</v>
      </c>
      <c r="M1" s="30" t="s">
        <v>51</v>
      </c>
      <c r="N1" s="30" t="s">
        <v>19</v>
      </c>
      <c r="O1" s="30" t="s">
        <v>51</v>
      </c>
    </row>
    <row r="2" spans="1:18" x14ac:dyDescent="0.3">
      <c r="A2" s="33">
        <v>42125</v>
      </c>
      <c r="B2" s="34">
        <v>3.95</v>
      </c>
      <c r="C2" s="31">
        <v>0</v>
      </c>
      <c r="D2" s="31">
        <v>11.6</v>
      </c>
      <c r="E2" s="31">
        <v>5</v>
      </c>
      <c r="F2" s="39" t="s">
        <v>8</v>
      </c>
      <c r="G2" s="31">
        <v>18</v>
      </c>
      <c r="H2" s="31">
        <v>99</v>
      </c>
      <c r="I2" s="35">
        <v>4</v>
      </c>
      <c r="J2" s="31">
        <v>2500</v>
      </c>
      <c r="K2" s="35">
        <v>1013.3874999999999</v>
      </c>
      <c r="L2" s="31">
        <v>30</v>
      </c>
      <c r="M2" s="31" t="s">
        <v>33</v>
      </c>
      <c r="N2" s="31">
        <v>30</v>
      </c>
      <c r="O2" s="31" t="s">
        <v>33</v>
      </c>
    </row>
    <row r="3" spans="1:18" x14ac:dyDescent="0.3">
      <c r="A3" s="33">
        <v>42126</v>
      </c>
      <c r="B3" s="34">
        <v>5.25</v>
      </c>
      <c r="C3" s="31">
        <v>11.4</v>
      </c>
      <c r="D3" s="31">
        <v>3.7</v>
      </c>
      <c r="E3" s="31">
        <v>7</v>
      </c>
      <c r="F3" s="39" t="s">
        <v>8</v>
      </c>
      <c r="G3" s="31">
        <v>19</v>
      </c>
      <c r="H3" s="31">
        <v>94</v>
      </c>
      <c r="I3" s="35">
        <v>7</v>
      </c>
      <c r="J3" s="31">
        <v>1600</v>
      </c>
      <c r="K3" s="35">
        <v>1011.7291666666666</v>
      </c>
      <c r="L3" s="31">
        <v>110</v>
      </c>
      <c r="M3" s="31" t="s">
        <v>24</v>
      </c>
      <c r="N3" s="31">
        <v>110</v>
      </c>
      <c r="O3" s="31" t="s">
        <v>24</v>
      </c>
      <c r="Q3" s="31" t="s">
        <v>79</v>
      </c>
      <c r="R3" s="37" t="s">
        <v>73</v>
      </c>
    </row>
    <row r="4" spans="1:18" x14ac:dyDescent="0.3">
      <c r="A4" s="33">
        <v>42127</v>
      </c>
      <c r="B4" s="34">
        <v>11.8</v>
      </c>
      <c r="C4" s="31">
        <v>2.6</v>
      </c>
      <c r="D4" s="31">
        <v>2.7</v>
      </c>
      <c r="E4" s="31">
        <v>9</v>
      </c>
      <c r="F4" s="39" t="s">
        <v>8</v>
      </c>
      <c r="G4" s="31">
        <v>25</v>
      </c>
      <c r="H4" s="31">
        <v>95</v>
      </c>
      <c r="I4" s="35">
        <v>7</v>
      </c>
      <c r="J4" s="31">
        <v>1400</v>
      </c>
      <c r="K4" s="35">
        <v>996.05416666666667</v>
      </c>
      <c r="L4" s="31">
        <v>110</v>
      </c>
      <c r="M4" s="31" t="s">
        <v>24</v>
      </c>
      <c r="N4" s="31">
        <v>260</v>
      </c>
      <c r="O4" s="31" t="s">
        <v>25</v>
      </c>
      <c r="Q4" s="49"/>
      <c r="R4" s="37" t="s">
        <v>74</v>
      </c>
    </row>
    <row r="5" spans="1:18" x14ac:dyDescent="0.3">
      <c r="A5" s="33">
        <v>42128</v>
      </c>
      <c r="B5" s="34">
        <v>12.4</v>
      </c>
      <c r="C5" s="31">
        <v>20.6</v>
      </c>
      <c r="D5" s="31">
        <v>6.6</v>
      </c>
      <c r="E5" s="31">
        <v>9</v>
      </c>
      <c r="F5" s="39" t="s">
        <v>8</v>
      </c>
      <c r="G5" s="31">
        <v>23</v>
      </c>
      <c r="H5" s="31">
        <v>94</v>
      </c>
      <c r="I5" s="35">
        <v>7</v>
      </c>
      <c r="J5" s="31">
        <v>2000</v>
      </c>
      <c r="K5" s="35">
        <v>998.93333333333339</v>
      </c>
      <c r="L5" s="31">
        <v>240</v>
      </c>
      <c r="M5" s="31" t="s">
        <v>32</v>
      </c>
      <c r="N5" s="31">
        <v>260</v>
      </c>
      <c r="O5" s="31" t="s">
        <v>25</v>
      </c>
    </row>
    <row r="6" spans="1:18" x14ac:dyDescent="0.3">
      <c r="A6" s="33">
        <v>42129</v>
      </c>
      <c r="B6" s="34">
        <v>11.5</v>
      </c>
      <c r="C6" s="31">
        <v>1.6</v>
      </c>
      <c r="D6" s="31">
        <v>3.6</v>
      </c>
      <c r="E6" s="31">
        <v>13</v>
      </c>
      <c r="F6" s="39" t="s">
        <v>9</v>
      </c>
      <c r="G6" s="31">
        <v>45</v>
      </c>
      <c r="H6" s="31">
        <v>99</v>
      </c>
      <c r="I6" s="35">
        <v>6</v>
      </c>
      <c r="J6" s="31">
        <v>1500</v>
      </c>
      <c r="K6" s="35">
        <v>989.01666666666677</v>
      </c>
      <c r="L6" s="31">
        <v>30</v>
      </c>
      <c r="M6" s="31" t="s">
        <v>33</v>
      </c>
      <c r="N6" s="31">
        <v>250</v>
      </c>
      <c r="O6" s="31" t="s">
        <v>32</v>
      </c>
    </row>
    <row r="7" spans="1:18" x14ac:dyDescent="0.3">
      <c r="A7" s="33">
        <v>42130</v>
      </c>
      <c r="B7" s="34">
        <v>9.65</v>
      </c>
      <c r="C7" s="31">
        <v>1.6</v>
      </c>
      <c r="D7" s="31">
        <v>4.2</v>
      </c>
      <c r="E7" s="31">
        <v>14</v>
      </c>
      <c r="F7" s="39" t="s">
        <v>9</v>
      </c>
      <c r="G7" s="31">
        <v>30</v>
      </c>
      <c r="H7" s="31">
        <v>87</v>
      </c>
      <c r="I7" s="35">
        <v>5</v>
      </c>
      <c r="J7" s="31">
        <v>2400</v>
      </c>
      <c r="K7" s="35">
        <v>995.22500000000025</v>
      </c>
      <c r="L7" s="31">
        <v>190</v>
      </c>
      <c r="M7" s="31" t="s">
        <v>28</v>
      </c>
      <c r="N7" s="31">
        <v>180</v>
      </c>
      <c r="O7" s="31" t="s">
        <v>28</v>
      </c>
    </row>
    <row r="8" spans="1:18" x14ac:dyDescent="0.3">
      <c r="A8" s="33">
        <v>42131</v>
      </c>
      <c r="B8" s="34">
        <v>8.65</v>
      </c>
      <c r="C8" s="31">
        <v>0</v>
      </c>
      <c r="D8" s="31">
        <v>11.7</v>
      </c>
      <c r="E8" s="31">
        <v>7</v>
      </c>
      <c r="F8" s="39" t="s">
        <v>8</v>
      </c>
      <c r="G8" s="31">
        <v>19</v>
      </c>
      <c r="H8" s="31">
        <v>88</v>
      </c>
      <c r="I8" s="35">
        <v>3</v>
      </c>
      <c r="J8" s="31">
        <v>3200</v>
      </c>
      <c r="K8" s="35">
        <v>1013.025</v>
      </c>
      <c r="L8" s="31">
        <v>270</v>
      </c>
      <c r="M8" s="31" t="s">
        <v>25</v>
      </c>
      <c r="N8" s="31">
        <v>260</v>
      </c>
      <c r="O8" s="31" t="s">
        <v>25</v>
      </c>
    </row>
    <row r="9" spans="1:18" x14ac:dyDescent="0.3">
      <c r="A9" s="33">
        <v>42132</v>
      </c>
      <c r="B9" s="34">
        <v>7.3</v>
      </c>
      <c r="C9" s="31">
        <v>19</v>
      </c>
      <c r="D9" s="31">
        <v>7.6</v>
      </c>
      <c r="E9" s="31">
        <v>5</v>
      </c>
      <c r="F9" s="39" t="s">
        <v>8</v>
      </c>
      <c r="G9" s="31">
        <v>18</v>
      </c>
      <c r="H9" s="31">
        <v>96</v>
      </c>
      <c r="I9" s="35">
        <v>5</v>
      </c>
      <c r="J9" s="31">
        <v>2000</v>
      </c>
      <c r="K9" s="35">
        <v>1012.8333333333336</v>
      </c>
      <c r="L9" s="31">
        <v>90</v>
      </c>
      <c r="M9" s="31" t="s">
        <v>27</v>
      </c>
      <c r="N9" s="31">
        <v>120</v>
      </c>
      <c r="O9" s="31" t="s">
        <v>24</v>
      </c>
    </row>
    <row r="10" spans="1:18" x14ac:dyDescent="0.3">
      <c r="A10" s="33">
        <v>42133</v>
      </c>
      <c r="B10" s="34">
        <v>10.7</v>
      </c>
      <c r="C10" s="31">
        <v>0.2</v>
      </c>
      <c r="D10" s="31">
        <v>2.5</v>
      </c>
      <c r="E10" s="31">
        <v>8</v>
      </c>
      <c r="F10" s="39" t="s">
        <v>8</v>
      </c>
      <c r="G10" s="31">
        <v>31</v>
      </c>
      <c r="H10" s="31">
        <v>99</v>
      </c>
      <c r="I10" s="35">
        <v>7</v>
      </c>
      <c r="J10" s="31">
        <v>1800</v>
      </c>
      <c r="K10" s="35">
        <v>1010.9916666666664</v>
      </c>
      <c r="L10" s="31">
        <v>330</v>
      </c>
      <c r="M10" s="31" t="s">
        <v>21</v>
      </c>
      <c r="N10" s="31">
        <v>260</v>
      </c>
      <c r="O10" s="31" t="s">
        <v>25</v>
      </c>
    </row>
    <row r="11" spans="1:18" x14ac:dyDescent="0.3">
      <c r="A11" s="33">
        <v>42134</v>
      </c>
      <c r="B11" s="34">
        <v>10.95</v>
      </c>
      <c r="C11" s="31" t="s">
        <v>4</v>
      </c>
      <c r="D11" s="31">
        <v>4.0999999999999996</v>
      </c>
      <c r="E11" s="31">
        <v>11</v>
      </c>
      <c r="F11" s="39" t="s">
        <v>9</v>
      </c>
      <c r="G11" s="31">
        <v>28</v>
      </c>
      <c r="H11" s="31">
        <v>94</v>
      </c>
      <c r="I11" s="35">
        <v>7</v>
      </c>
      <c r="J11" s="31">
        <v>1500</v>
      </c>
      <c r="K11" s="35">
        <v>1018.1666666666666</v>
      </c>
      <c r="L11" s="31">
        <v>200</v>
      </c>
      <c r="M11" s="31" t="s">
        <v>30</v>
      </c>
      <c r="N11" s="31">
        <v>210</v>
      </c>
      <c r="O11" s="31" t="s">
        <v>30</v>
      </c>
    </row>
    <row r="12" spans="1:18" x14ac:dyDescent="0.3">
      <c r="A12" s="33">
        <v>42135</v>
      </c>
      <c r="B12" s="34">
        <v>15.05</v>
      </c>
      <c r="C12" s="31">
        <v>0.2</v>
      </c>
      <c r="D12" s="31">
        <v>6.7</v>
      </c>
      <c r="E12" s="31">
        <v>15</v>
      </c>
      <c r="F12" s="39" t="s">
        <v>9</v>
      </c>
      <c r="G12" s="31">
        <v>38</v>
      </c>
      <c r="H12" s="31">
        <v>87</v>
      </c>
      <c r="I12" s="35">
        <v>7</v>
      </c>
      <c r="J12" s="31">
        <v>2700</v>
      </c>
      <c r="K12" s="35">
        <v>1012.3541666666665</v>
      </c>
      <c r="L12" s="31">
        <v>230</v>
      </c>
      <c r="M12" s="31" t="s">
        <v>31</v>
      </c>
      <c r="N12" s="31">
        <v>230</v>
      </c>
      <c r="O12" s="31" t="s">
        <v>31</v>
      </c>
    </row>
    <row r="13" spans="1:18" x14ac:dyDescent="0.3">
      <c r="A13" s="33">
        <v>42136</v>
      </c>
      <c r="B13" s="34">
        <v>11.55</v>
      </c>
      <c r="C13" s="31" t="s">
        <v>4</v>
      </c>
      <c r="D13" s="31">
        <v>5.5</v>
      </c>
      <c r="E13" s="31">
        <v>16</v>
      </c>
      <c r="F13" s="39" t="s">
        <v>9</v>
      </c>
      <c r="G13" s="31">
        <v>37</v>
      </c>
      <c r="H13" s="31">
        <v>80</v>
      </c>
      <c r="I13" s="35">
        <v>6</v>
      </c>
      <c r="J13" s="31">
        <v>2600</v>
      </c>
      <c r="K13" s="35">
        <v>1013.4375000000001</v>
      </c>
      <c r="L13" s="31">
        <v>250</v>
      </c>
      <c r="M13" s="31" t="s">
        <v>32</v>
      </c>
      <c r="N13" s="31">
        <v>240</v>
      </c>
      <c r="O13" s="31" t="s">
        <v>32</v>
      </c>
    </row>
    <row r="14" spans="1:18" x14ac:dyDescent="0.3">
      <c r="A14" s="33">
        <v>42137</v>
      </c>
      <c r="B14" s="34">
        <v>9.5</v>
      </c>
      <c r="C14" s="31">
        <v>0</v>
      </c>
      <c r="D14" s="31">
        <v>6.9</v>
      </c>
      <c r="E14" s="31">
        <v>6</v>
      </c>
      <c r="F14" s="39" t="s">
        <v>8</v>
      </c>
      <c r="G14" s="31">
        <v>18</v>
      </c>
      <c r="H14" s="31">
        <v>80</v>
      </c>
      <c r="I14" s="35">
        <v>4</v>
      </c>
      <c r="J14" s="31">
        <v>3100</v>
      </c>
      <c r="K14" s="35">
        <v>1019.2791666666667</v>
      </c>
      <c r="L14" s="31">
        <v>30</v>
      </c>
      <c r="M14" s="31" t="s">
        <v>33</v>
      </c>
      <c r="N14" s="31">
        <v>20</v>
      </c>
      <c r="O14" s="31" t="s">
        <v>33</v>
      </c>
    </row>
    <row r="15" spans="1:18" x14ac:dyDescent="0.3">
      <c r="A15" s="33">
        <v>42138</v>
      </c>
      <c r="B15" s="34">
        <v>7.8</v>
      </c>
      <c r="C15" s="31">
        <v>0</v>
      </c>
      <c r="D15" s="31">
        <v>1.5</v>
      </c>
      <c r="E15" s="31">
        <v>6</v>
      </c>
      <c r="F15" s="39" t="s">
        <v>8</v>
      </c>
      <c r="G15" s="31">
        <v>17</v>
      </c>
      <c r="H15" s="31">
        <v>89</v>
      </c>
      <c r="I15" s="35">
        <v>7</v>
      </c>
      <c r="J15" s="31">
        <v>2800</v>
      </c>
      <c r="K15" s="35">
        <v>1016.8166666666667</v>
      </c>
      <c r="L15" s="31">
        <v>90</v>
      </c>
      <c r="M15" s="31" t="s">
        <v>27</v>
      </c>
      <c r="N15" s="31">
        <v>120</v>
      </c>
      <c r="O15" s="31" t="s">
        <v>24</v>
      </c>
    </row>
    <row r="16" spans="1:18" x14ac:dyDescent="0.3">
      <c r="A16" s="33">
        <v>42139</v>
      </c>
      <c r="B16" s="34">
        <v>10.9</v>
      </c>
      <c r="C16" s="31">
        <v>0.2</v>
      </c>
      <c r="D16" s="31">
        <v>7.6</v>
      </c>
      <c r="E16" s="31">
        <v>7</v>
      </c>
      <c r="F16" s="39" t="s">
        <v>8</v>
      </c>
      <c r="G16" s="31">
        <v>21</v>
      </c>
      <c r="H16" s="31">
        <v>84</v>
      </c>
      <c r="I16" s="35">
        <v>7</v>
      </c>
      <c r="J16" s="31">
        <v>2600</v>
      </c>
      <c r="K16" s="35">
        <v>1019.3208333333332</v>
      </c>
      <c r="L16" s="31">
        <v>220</v>
      </c>
      <c r="M16" s="31" t="s">
        <v>31</v>
      </c>
      <c r="N16" s="31">
        <v>240</v>
      </c>
      <c r="O16" s="31" t="s">
        <v>32</v>
      </c>
    </row>
    <row r="17" spans="1:21" x14ac:dyDescent="0.3">
      <c r="A17" s="33">
        <v>42140</v>
      </c>
      <c r="B17" s="34">
        <v>11.5</v>
      </c>
      <c r="C17" s="31" t="s">
        <v>4</v>
      </c>
      <c r="D17" s="31">
        <v>9.6999999999999993</v>
      </c>
      <c r="E17" s="31">
        <v>13</v>
      </c>
      <c r="F17" s="39" t="s">
        <v>9</v>
      </c>
      <c r="G17" s="31">
        <v>29</v>
      </c>
      <c r="H17" s="31">
        <v>86</v>
      </c>
      <c r="I17" s="35">
        <v>5</v>
      </c>
      <c r="J17" s="31">
        <v>2100</v>
      </c>
      <c r="K17" s="35">
        <v>1020.6958333333333</v>
      </c>
      <c r="L17" s="31">
        <v>270</v>
      </c>
      <c r="M17" s="31" t="s">
        <v>25</v>
      </c>
      <c r="N17" s="31">
        <v>260</v>
      </c>
      <c r="O17" s="31" t="s">
        <v>25</v>
      </c>
    </row>
    <row r="18" spans="1:21" x14ac:dyDescent="0.3">
      <c r="A18" s="33">
        <v>42141</v>
      </c>
      <c r="B18" s="34">
        <v>9.75</v>
      </c>
      <c r="C18" s="31">
        <v>3.2</v>
      </c>
      <c r="D18" s="31">
        <v>1.7</v>
      </c>
      <c r="E18" s="31">
        <v>11</v>
      </c>
      <c r="F18" s="39" t="s">
        <v>9</v>
      </c>
      <c r="G18" s="31">
        <v>28</v>
      </c>
      <c r="H18" s="31">
        <v>83</v>
      </c>
      <c r="I18" s="35">
        <v>7</v>
      </c>
      <c r="J18" s="31">
        <v>2100</v>
      </c>
      <c r="K18" s="35">
        <v>1020.0125000000003</v>
      </c>
      <c r="L18" s="31">
        <v>260</v>
      </c>
      <c r="M18" s="31" t="s">
        <v>25</v>
      </c>
      <c r="N18" s="31">
        <v>250</v>
      </c>
      <c r="O18" s="31" t="s">
        <v>32</v>
      </c>
    </row>
    <row r="19" spans="1:21" x14ac:dyDescent="0.3">
      <c r="A19" s="33">
        <v>42142</v>
      </c>
      <c r="B19" s="34">
        <v>10.3</v>
      </c>
      <c r="C19" s="31">
        <v>0.8</v>
      </c>
      <c r="D19" s="31">
        <v>2.2999999999999998</v>
      </c>
      <c r="E19" s="31">
        <v>11</v>
      </c>
      <c r="F19" s="39" t="s">
        <v>9</v>
      </c>
      <c r="G19" s="31">
        <v>30</v>
      </c>
      <c r="H19" s="31">
        <v>93</v>
      </c>
      <c r="I19" s="35">
        <v>7</v>
      </c>
      <c r="J19" s="31">
        <v>2900</v>
      </c>
      <c r="K19" s="35">
        <v>1001.2291666666665</v>
      </c>
      <c r="L19" s="31">
        <v>250</v>
      </c>
      <c r="M19" s="31" t="s">
        <v>32</v>
      </c>
      <c r="N19" s="31">
        <v>260</v>
      </c>
      <c r="O19" s="31" t="s">
        <v>25</v>
      </c>
    </row>
    <row r="20" spans="1:21" x14ac:dyDescent="0.3">
      <c r="A20" s="33">
        <v>42143</v>
      </c>
      <c r="B20" s="34">
        <v>9</v>
      </c>
      <c r="C20" s="31">
        <v>2.4</v>
      </c>
      <c r="D20" s="31">
        <v>6.3</v>
      </c>
      <c r="E20" s="31">
        <v>8</v>
      </c>
      <c r="F20" s="39" t="s">
        <v>8</v>
      </c>
      <c r="G20" s="31">
        <v>24</v>
      </c>
      <c r="H20" s="31">
        <v>91</v>
      </c>
      <c r="I20" s="35">
        <v>6</v>
      </c>
      <c r="J20" s="31">
        <v>2600</v>
      </c>
      <c r="K20" s="35">
        <v>999.85416666666663</v>
      </c>
      <c r="L20" s="31">
        <v>270</v>
      </c>
      <c r="M20" s="31" t="s">
        <v>25</v>
      </c>
      <c r="N20" s="31">
        <v>260</v>
      </c>
      <c r="O20" s="31" t="s">
        <v>25</v>
      </c>
    </row>
    <row r="21" spans="1:21" x14ac:dyDescent="0.3">
      <c r="A21" s="33">
        <v>42144</v>
      </c>
      <c r="B21" s="34">
        <v>10.55</v>
      </c>
      <c r="C21" s="31" t="s">
        <v>4</v>
      </c>
      <c r="D21" s="31">
        <v>8.3000000000000007</v>
      </c>
      <c r="E21" s="31">
        <v>11</v>
      </c>
      <c r="F21" s="39" t="s">
        <v>9</v>
      </c>
      <c r="G21" s="31">
        <v>25</v>
      </c>
      <c r="H21" s="31">
        <v>81</v>
      </c>
      <c r="I21" s="35">
        <v>4</v>
      </c>
      <c r="J21" s="31">
        <v>3500</v>
      </c>
      <c r="K21" s="35">
        <v>1013.7166666666667</v>
      </c>
      <c r="L21" s="31">
        <v>280</v>
      </c>
      <c r="M21" s="31" t="s">
        <v>25</v>
      </c>
      <c r="N21" s="31">
        <v>300</v>
      </c>
      <c r="O21" s="31" t="s">
        <v>26</v>
      </c>
    </row>
    <row r="22" spans="1:21" x14ac:dyDescent="0.3">
      <c r="A22" s="33">
        <v>42145</v>
      </c>
      <c r="B22" s="34">
        <v>9.65</v>
      </c>
      <c r="C22" s="31" t="s">
        <v>4</v>
      </c>
      <c r="D22" s="31">
        <v>6.9</v>
      </c>
      <c r="E22" s="31">
        <v>8</v>
      </c>
      <c r="F22" s="39" t="s">
        <v>8</v>
      </c>
      <c r="G22" s="31">
        <v>23</v>
      </c>
      <c r="H22" s="31">
        <v>95</v>
      </c>
      <c r="I22" s="35">
        <v>6</v>
      </c>
      <c r="J22" s="31">
        <v>2700</v>
      </c>
      <c r="K22" s="35">
        <v>1022.9958333333334</v>
      </c>
      <c r="L22" s="31">
        <v>260</v>
      </c>
      <c r="M22" s="31" t="s">
        <v>25</v>
      </c>
      <c r="N22" s="31">
        <v>260</v>
      </c>
      <c r="O22" s="31" t="s">
        <v>25</v>
      </c>
    </row>
    <row r="23" spans="1:21" x14ac:dyDescent="0.3">
      <c r="A23" s="33">
        <v>42146</v>
      </c>
      <c r="B23" s="34">
        <v>14.85</v>
      </c>
      <c r="C23" s="31" t="s">
        <v>4</v>
      </c>
      <c r="D23" s="31">
        <v>7.3</v>
      </c>
      <c r="E23" s="31">
        <v>8</v>
      </c>
      <c r="F23" s="39" t="s">
        <v>8</v>
      </c>
      <c r="G23" s="31">
        <v>24</v>
      </c>
      <c r="H23" s="31">
        <v>87</v>
      </c>
      <c r="I23" s="35">
        <v>6</v>
      </c>
      <c r="J23" s="31">
        <v>3000</v>
      </c>
      <c r="K23" s="35">
        <v>1022.7583333333336</v>
      </c>
      <c r="L23" s="31">
        <v>270</v>
      </c>
      <c r="M23" s="31" t="s">
        <v>25</v>
      </c>
      <c r="N23" s="31">
        <v>280</v>
      </c>
      <c r="O23" s="31" t="s">
        <v>25</v>
      </c>
      <c r="Q23" s="31" t="s">
        <v>77</v>
      </c>
      <c r="R23" s="31" t="s">
        <v>76</v>
      </c>
      <c r="S23" s="31">
        <f>INTERCEPT(E2:E185,G2:G185)</f>
        <v>5.2675653350600982E-2</v>
      </c>
      <c r="T23" s="31" t="s">
        <v>75</v>
      </c>
      <c r="U23" s="31">
        <f>SLOPE(E2:E185,G2:G185)</f>
        <v>0.35216688612483527</v>
      </c>
    </row>
    <row r="24" spans="1:21" x14ac:dyDescent="0.3">
      <c r="A24" s="33">
        <v>42147</v>
      </c>
      <c r="B24" s="34">
        <v>14.25</v>
      </c>
      <c r="C24" s="31">
        <v>1</v>
      </c>
      <c r="D24" s="31">
        <v>11.7</v>
      </c>
      <c r="E24" s="31">
        <v>7</v>
      </c>
      <c r="F24" s="39" t="s">
        <v>8</v>
      </c>
      <c r="G24" s="31">
        <v>19</v>
      </c>
      <c r="H24" s="31">
        <v>91</v>
      </c>
      <c r="I24" s="35">
        <v>4</v>
      </c>
      <c r="J24" s="31">
        <v>1400</v>
      </c>
      <c r="K24" s="35">
        <v>1024.0791666666667</v>
      </c>
      <c r="L24" s="31">
        <v>170</v>
      </c>
      <c r="M24" s="31" t="s">
        <v>28</v>
      </c>
      <c r="N24" s="31">
        <v>160</v>
      </c>
      <c r="O24" s="31" t="s">
        <v>36</v>
      </c>
      <c r="R24" s="37" t="s">
        <v>78</v>
      </c>
    </row>
    <row r="25" spans="1:21" x14ac:dyDescent="0.3">
      <c r="A25" s="33">
        <v>42148</v>
      </c>
      <c r="B25" s="34">
        <v>12.45</v>
      </c>
      <c r="C25" s="31">
        <v>0</v>
      </c>
      <c r="D25" s="31">
        <v>3.7</v>
      </c>
      <c r="E25" s="31">
        <v>10</v>
      </c>
      <c r="F25" s="39" t="s">
        <v>8</v>
      </c>
      <c r="G25" s="31">
        <v>22</v>
      </c>
      <c r="H25" s="31">
        <v>92</v>
      </c>
      <c r="I25" s="35">
        <v>7</v>
      </c>
      <c r="J25" s="31">
        <v>2100</v>
      </c>
      <c r="K25" s="35">
        <v>1017.5791666666668</v>
      </c>
      <c r="L25" s="31">
        <v>310</v>
      </c>
      <c r="M25" s="31" t="s">
        <v>22</v>
      </c>
      <c r="N25" s="31">
        <v>320</v>
      </c>
      <c r="O25" s="31" t="s">
        <v>22</v>
      </c>
    </row>
    <row r="26" spans="1:21" x14ac:dyDescent="0.3">
      <c r="A26" s="33">
        <v>42149</v>
      </c>
      <c r="B26" s="34">
        <v>11.95</v>
      </c>
      <c r="C26" s="31" t="s">
        <v>4</v>
      </c>
      <c r="D26" s="31">
        <v>2.4</v>
      </c>
      <c r="E26" s="31">
        <v>8</v>
      </c>
      <c r="F26" s="39" t="s">
        <v>8</v>
      </c>
      <c r="G26" s="31">
        <v>18</v>
      </c>
      <c r="H26" s="31">
        <v>79</v>
      </c>
      <c r="I26" s="35">
        <v>7</v>
      </c>
      <c r="J26" s="31">
        <v>1900</v>
      </c>
      <c r="K26" s="35">
        <v>1018.375</v>
      </c>
      <c r="L26" s="31">
        <v>300</v>
      </c>
      <c r="M26" s="31" t="s">
        <v>26</v>
      </c>
      <c r="N26" s="31">
        <v>280</v>
      </c>
      <c r="O26" s="31" t="s">
        <v>25</v>
      </c>
    </row>
    <row r="27" spans="1:21" x14ac:dyDescent="0.3">
      <c r="A27" s="33">
        <v>42150</v>
      </c>
      <c r="B27" s="34">
        <v>11.9</v>
      </c>
      <c r="C27" s="31">
        <v>0</v>
      </c>
      <c r="D27" s="31">
        <v>7.2</v>
      </c>
      <c r="E27" s="31">
        <v>9</v>
      </c>
      <c r="F27" s="39" t="s">
        <v>8</v>
      </c>
      <c r="G27" s="31">
        <v>22</v>
      </c>
      <c r="H27" s="31">
        <v>85</v>
      </c>
      <c r="I27" s="35">
        <v>4</v>
      </c>
      <c r="J27" s="31">
        <v>3000</v>
      </c>
      <c r="K27" s="35">
        <v>1022.5916666666668</v>
      </c>
      <c r="L27" s="31">
        <v>310</v>
      </c>
      <c r="M27" s="31" t="s">
        <v>22</v>
      </c>
      <c r="N27" s="31">
        <v>250</v>
      </c>
      <c r="O27" s="31" t="s">
        <v>32</v>
      </c>
    </row>
    <row r="28" spans="1:21" x14ac:dyDescent="0.3">
      <c r="A28" s="33">
        <v>42151</v>
      </c>
      <c r="B28" s="34">
        <v>9.4</v>
      </c>
      <c r="C28" s="31">
        <v>1.2</v>
      </c>
      <c r="D28" s="31">
        <v>3.6</v>
      </c>
      <c r="E28" s="31">
        <v>8</v>
      </c>
      <c r="F28" s="39" t="s">
        <v>8</v>
      </c>
      <c r="G28" s="31">
        <v>26</v>
      </c>
      <c r="H28" s="31">
        <v>89</v>
      </c>
      <c r="I28" s="35">
        <v>6</v>
      </c>
      <c r="J28" s="31">
        <v>2600</v>
      </c>
      <c r="K28" s="35">
        <v>1018.7999999999998</v>
      </c>
      <c r="L28" s="31">
        <v>230</v>
      </c>
      <c r="M28" s="31" t="s">
        <v>31</v>
      </c>
      <c r="N28" s="31">
        <v>250</v>
      </c>
      <c r="O28" s="31" t="s">
        <v>32</v>
      </c>
    </row>
    <row r="29" spans="1:21" x14ac:dyDescent="0.3">
      <c r="A29" s="33">
        <v>42152</v>
      </c>
      <c r="B29" s="34">
        <v>10.55</v>
      </c>
      <c r="C29" s="31">
        <v>5.4</v>
      </c>
      <c r="D29" s="31">
        <v>11.4</v>
      </c>
      <c r="E29" s="31">
        <v>13</v>
      </c>
      <c r="F29" s="39" t="s">
        <v>9</v>
      </c>
      <c r="G29" s="31">
        <v>31</v>
      </c>
      <c r="H29" s="31">
        <v>90</v>
      </c>
      <c r="I29" s="35">
        <v>4</v>
      </c>
      <c r="J29" s="31">
        <v>2600</v>
      </c>
      <c r="K29" s="35">
        <v>1009.9541666666664</v>
      </c>
      <c r="L29" s="31">
        <v>260</v>
      </c>
      <c r="M29" s="31" t="s">
        <v>25</v>
      </c>
      <c r="N29" s="31">
        <v>250</v>
      </c>
      <c r="O29" s="31" t="s">
        <v>32</v>
      </c>
    </row>
    <row r="30" spans="1:21" x14ac:dyDescent="0.3">
      <c r="A30" s="33">
        <v>42153</v>
      </c>
      <c r="B30" s="34">
        <v>10.3</v>
      </c>
      <c r="C30" s="31">
        <v>2</v>
      </c>
      <c r="D30" s="31">
        <v>6.1</v>
      </c>
      <c r="E30" s="31">
        <v>8</v>
      </c>
      <c r="F30" s="39" t="s">
        <v>8</v>
      </c>
      <c r="G30" s="31">
        <v>28</v>
      </c>
      <c r="H30" s="31">
        <v>90</v>
      </c>
      <c r="I30" s="35">
        <v>6</v>
      </c>
      <c r="J30" s="31">
        <v>2400</v>
      </c>
      <c r="K30" s="35">
        <v>1004.9708333333333</v>
      </c>
      <c r="L30" s="31">
        <v>290</v>
      </c>
      <c r="M30" s="31" t="s">
        <v>26</v>
      </c>
      <c r="N30" s="31">
        <v>300</v>
      </c>
      <c r="O30" s="31" t="s">
        <v>26</v>
      </c>
    </row>
    <row r="31" spans="1:21" x14ac:dyDescent="0.3">
      <c r="A31" s="33">
        <v>42154</v>
      </c>
      <c r="B31" s="34">
        <v>9.25</v>
      </c>
      <c r="C31" s="31">
        <v>2</v>
      </c>
      <c r="D31" s="31">
        <v>10.7</v>
      </c>
      <c r="E31" s="31">
        <v>9</v>
      </c>
      <c r="F31" s="39" t="s">
        <v>8</v>
      </c>
      <c r="G31" s="31">
        <v>22</v>
      </c>
      <c r="H31" s="31">
        <v>89</v>
      </c>
      <c r="I31" s="35">
        <v>3</v>
      </c>
      <c r="J31" s="31">
        <v>2200</v>
      </c>
      <c r="K31" s="35">
        <v>1010.1833333333334</v>
      </c>
      <c r="L31" s="31">
        <v>260</v>
      </c>
      <c r="M31" s="31" t="s">
        <v>25</v>
      </c>
      <c r="N31" s="31">
        <v>280</v>
      </c>
      <c r="O31" s="31" t="s">
        <v>25</v>
      </c>
    </row>
    <row r="32" spans="1:21" x14ac:dyDescent="0.3">
      <c r="A32" s="33">
        <v>42155</v>
      </c>
      <c r="B32" s="34">
        <v>11.25</v>
      </c>
      <c r="C32" s="31">
        <v>0.6</v>
      </c>
      <c r="D32" s="31">
        <v>4.2</v>
      </c>
      <c r="E32" s="31">
        <v>11</v>
      </c>
      <c r="F32" s="39" t="s">
        <v>9</v>
      </c>
      <c r="G32" s="31">
        <v>33</v>
      </c>
      <c r="H32" s="31">
        <v>97</v>
      </c>
      <c r="I32" s="35">
        <v>6</v>
      </c>
      <c r="J32" s="31">
        <v>1600</v>
      </c>
      <c r="K32" s="35">
        <v>1002.6374999999999</v>
      </c>
      <c r="L32" s="31">
        <v>270</v>
      </c>
      <c r="M32" s="31" t="s">
        <v>25</v>
      </c>
      <c r="N32" s="31">
        <v>280</v>
      </c>
      <c r="O32" s="31" t="s">
        <v>25</v>
      </c>
    </row>
    <row r="33" spans="1:15" x14ac:dyDescent="0.3">
      <c r="A33" s="33">
        <v>42156</v>
      </c>
      <c r="B33" s="34">
        <v>8.9</v>
      </c>
      <c r="C33" s="31">
        <v>10</v>
      </c>
      <c r="D33" s="31">
        <v>5.0999999999999996</v>
      </c>
      <c r="E33" s="31">
        <v>15</v>
      </c>
      <c r="F33" s="39" t="s">
        <v>9</v>
      </c>
      <c r="G33" s="31">
        <v>43</v>
      </c>
      <c r="H33" s="31">
        <v>91</v>
      </c>
      <c r="I33" s="35">
        <v>6</v>
      </c>
      <c r="J33" s="31">
        <v>2100</v>
      </c>
      <c r="K33" s="35">
        <v>1004.0500000000002</v>
      </c>
      <c r="L33" s="31">
        <v>190</v>
      </c>
      <c r="M33" s="31" t="s">
        <v>28</v>
      </c>
      <c r="N33" s="31">
        <v>180</v>
      </c>
      <c r="O33" s="31" t="s">
        <v>28</v>
      </c>
    </row>
    <row r="34" spans="1:15" x14ac:dyDescent="0.3">
      <c r="A34" s="33">
        <v>42157</v>
      </c>
      <c r="B34" s="34">
        <v>10.7</v>
      </c>
      <c r="C34" s="31" t="s">
        <v>4</v>
      </c>
      <c r="D34" s="31">
        <v>8.9</v>
      </c>
      <c r="E34" s="31">
        <v>17</v>
      </c>
      <c r="F34" s="39" t="s">
        <v>10</v>
      </c>
      <c r="G34" s="31">
        <v>43</v>
      </c>
      <c r="H34" s="31">
        <v>82</v>
      </c>
      <c r="I34" s="35">
        <v>4</v>
      </c>
      <c r="J34" s="31">
        <v>2300</v>
      </c>
      <c r="K34" s="35">
        <v>996.24583333333339</v>
      </c>
      <c r="L34" s="31">
        <v>250</v>
      </c>
      <c r="M34" s="31" t="s">
        <v>32</v>
      </c>
      <c r="N34" s="31">
        <v>250</v>
      </c>
      <c r="O34" s="31" t="s">
        <v>32</v>
      </c>
    </row>
    <row r="35" spans="1:15" x14ac:dyDescent="0.3">
      <c r="A35" s="33">
        <v>42158</v>
      </c>
      <c r="B35" s="34">
        <v>11.95</v>
      </c>
      <c r="C35" s="31">
        <v>0</v>
      </c>
      <c r="D35" s="31">
        <v>10</v>
      </c>
      <c r="E35" s="31">
        <v>8</v>
      </c>
      <c r="F35" s="39" t="s">
        <v>8</v>
      </c>
      <c r="G35" s="31">
        <v>23</v>
      </c>
      <c r="H35" s="31">
        <v>80</v>
      </c>
      <c r="I35" s="35">
        <v>4</v>
      </c>
      <c r="J35" s="31">
        <v>3300</v>
      </c>
      <c r="K35" s="35">
        <v>1017.9249999999998</v>
      </c>
      <c r="L35" s="31">
        <v>260</v>
      </c>
      <c r="M35" s="31" t="s">
        <v>25</v>
      </c>
      <c r="N35" s="31">
        <v>260</v>
      </c>
      <c r="O35" s="31" t="s">
        <v>25</v>
      </c>
    </row>
    <row r="36" spans="1:15" x14ac:dyDescent="0.3">
      <c r="A36" s="33">
        <v>42159</v>
      </c>
      <c r="B36" s="34">
        <v>11.7</v>
      </c>
      <c r="C36" s="31">
        <v>0</v>
      </c>
      <c r="D36" s="31">
        <v>12.8</v>
      </c>
      <c r="E36" s="31">
        <v>7</v>
      </c>
      <c r="F36" s="39" t="s">
        <v>8</v>
      </c>
      <c r="G36" s="31">
        <v>18</v>
      </c>
      <c r="H36" s="31">
        <v>97</v>
      </c>
      <c r="I36" s="35">
        <v>4</v>
      </c>
      <c r="J36" s="31">
        <v>2700</v>
      </c>
      <c r="K36" s="35">
        <v>1023.5583333333335</v>
      </c>
      <c r="L36" s="31">
        <v>160</v>
      </c>
      <c r="M36" s="31" t="s">
        <v>36</v>
      </c>
      <c r="N36" s="31">
        <v>150</v>
      </c>
      <c r="O36" s="31" t="s">
        <v>36</v>
      </c>
    </row>
    <row r="37" spans="1:15" x14ac:dyDescent="0.3">
      <c r="A37" s="33">
        <v>42160</v>
      </c>
      <c r="B37" s="34">
        <v>14.95</v>
      </c>
      <c r="C37" s="31">
        <v>0</v>
      </c>
      <c r="D37" s="31">
        <v>8.9</v>
      </c>
      <c r="E37" s="31">
        <v>9</v>
      </c>
      <c r="F37" s="39" t="s">
        <v>8</v>
      </c>
      <c r="G37" s="31">
        <v>25</v>
      </c>
      <c r="H37" s="31">
        <v>91</v>
      </c>
      <c r="I37" s="35">
        <v>4</v>
      </c>
      <c r="J37" s="31">
        <v>1900</v>
      </c>
      <c r="K37" s="35">
        <v>1013.5250000000001</v>
      </c>
      <c r="L37" s="31">
        <v>170</v>
      </c>
      <c r="M37" s="31" t="s">
        <v>28</v>
      </c>
      <c r="N37" s="31">
        <v>270</v>
      </c>
      <c r="O37" s="31" t="s">
        <v>25</v>
      </c>
    </row>
    <row r="38" spans="1:15" x14ac:dyDescent="0.3">
      <c r="A38" s="33">
        <v>42161</v>
      </c>
      <c r="B38" s="34">
        <v>11.55</v>
      </c>
      <c r="C38" s="31" t="s">
        <v>4</v>
      </c>
      <c r="D38" s="31">
        <v>5.4</v>
      </c>
      <c r="E38" s="31">
        <v>17</v>
      </c>
      <c r="F38" s="39" t="s">
        <v>10</v>
      </c>
      <c r="G38" s="31">
        <v>43</v>
      </c>
      <c r="H38" s="31">
        <v>82</v>
      </c>
      <c r="I38" s="35">
        <v>4</v>
      </c>
      <c r="J38" s="31">
        <v>1900</v>
      </c>
      <c r="K38" s="35">
        <v>1018.3375000000001</v>
      </c>
      <c r="L38" s="31">
        <v>230</v>
      </c>
      <c r="M38" s="31" t="s">
        <v>31</v>
      </c>
      <c r="N38" s="31">
        <v>250</v>
      </c>
      <c r="O38" s="31" t="s">
        <v>32</v>
      </c>
    </row>
    <row r="39" spans="1:15" x14ac:dyDescent="0.3">
      <c r="A39" s="33">
        <v>42162</v>
      </c>
      <c r="B39" s="34">
        <v>12.6</v>
      </c>
      <c r="C39" s="31">
        <v>0</v>
      </c>
      <c r="D39" s="31">
        <v>13.9</v>
      </c>
      <c r="E39" s="31">
        <v>10</v>
      </c>
      <c r="F39" s="39" t="s">
        <v>8</v>
      </c>
      <c r="G39" s="31">
        <v>25</v>
      </c>
      <c r="H39" s="31">
        <v>78</v>
      </c>
      <c r="I39" s="35">
        <v>3</v>
      </c>
      <c r="J39" s="31">
        <v>2100</v>
      </c>
      <c r="K39" s="35">
        <v>1030.3500000000001</v>
      </c>
      <c r="L39" s="31">
        <v>290</v>
      </c>
      <c r="M39" s="31" t="s">
        <v>26</v>
      </c>
      <c r="N39" s="31">
        <v>290</v>
      </c>
      <c r="O39" s="31" t="s">
        <v>26</v>
      </c>
    </row>
    <row r="40" spans="1:15" x14ac:dyDescent="0.3">
      <c r="A40" s="33">
        <v>42163</v>
      </c>
      <c r="B40" s="34">
        <v>9.4</v>
      </c>
      <c r="C40" s="31">
        <v>0</v>
      </c>
      <c r="D40" s="31">
        <v>9.6999999999999993</v>
      </c>
      <c r="E40" s="31">
        <v>7</v>
      </c>
      <c r="F40" s="39" t="s">
        <v>8</v>
      </c>
      <c r="G40" s="31">
        <v>17</v>
      </c>
      <c r="H40" s="31">
        <v>92</v>
      </c>
      <c r="I40" s="35">
        <v>3</v>
      </c>
      <c r="J40" s="31">
        <v>2800</v>
      </c>
      <c r="K40" s="35">
        <v>1036.1166666666663</v>
      </c>
      <c r="L40" s="31">
        <v>40</v>
      </c>
      <c r="M40" s="31" t="s">
        <v>29</v>
      </c>
      <c r="N40" s="31">
        <v>60</v>
      </c>
      <c r="O40" s="31" t="s">
        <v>34</v>
      </c>
    </row>
    <row r="41" spans="1:15" x14ac:dyDescent="0.3">
      <c r="A41" s="33">
        <v>42164</v>
      </c>
      <c r="B41" s="34">
        <v>9.65</v>
      </c>
      <c r="C41" s="31">
        <v>0</v>
      </c>
      <c r="D41" s="31">
        <v>12.1</v>
      </c>
      <c r="E41" s="31">
        <v>5</v>
      </c>
      <c r="F41" s="39" t="s">
        <v>8</v>
      </c>
      <c r="G41" s="31">
        <v>18</v>
      </c>
      <c r="H41" s="31">
        <v>97</v>
      </c>
      <c r="I41" s="35">
        <v>3</v>
      </c>
      <c r="J41" s="31">
        <v>3200</v>
      </c>
      <c r="K41" s="35">
        <v>1036.1125000000002</v>
      </c>
      <c r="L41" s="31">
        <v>30</v>
      </c>
      <c r="M41" s="31" t="s">
        <v>33</v>
      </c>
      <c r="N41" s="31">
        <v>40</v>
      </c>
      <c r="O41" s="31" t="s">
        <v>29</v>
      </c>
    </row>
    <row r="42" spans="1:15" x14ac:dyDescent="0.3">
      <c r="A42" s="33">
        <v>42165</v>
      </c>
      <c r="B42" s="34">
        <v>11</v>
      </c>
      <c r="C42" s="31">
        <v>0</v>
      </c>
      <c r="D42" s="31">
        <v>14.6</v>
      </c>
      <c r="E42" s="31">
        <v>4</v>
      </c>
      <c r="F42" s="39" t="s">
        <v>8</v>
      </c>
      <c r="G42" s="31">
        <v>12</v>
      </c>
      <c r="H42" s="31">
        <v>97</v>
      </c>
      <c r="I42" s="35">
        <v>2</v>
      </c>
      <c r="J42" s="31">
        <v>2600</v>
      </c>
      <c r="K42" s="35">
        <v>1031.625</v>
      </c>
      <c r="L42" s="31">
        <v>150</v>
      </c>
      <c r="M42" s="31" t="s">
        <v>36</v>
      </c>
      <c r="N42" s="31">
        <v>180</v>
      </c>
      <c r="O42" s="31" t="s">
        <v>28</v>
      </c>
    </row>
    <row r="43" spans="1:15" x14ac:dyDescent="0.3">
      <c r="A43" s="33">
        <v>42166</v>
      </c>
      <c r="B43" s="34">
        <v>11.85</v>
      </c>
      <c r="C43" s="31">
        <v>0</v>
      </c>
      <c r="D43" s="31">
        <v>15.9</v>
      </c>
      <c r="E43" s="31">
        <v>5</v>
      </c>
      <c r="F43" s="39" t="s">
        <v>8</v>
      </c>
      <c r="G43" s="31">
        <v>18</v>
      </c>
      <c r="H43" s="31">
        <v>98</v>
      </c>
      <c r="I43" s="35">
        <v>1</v>
      </c>
      <c r="J43" s="31">
        <v>2500</v>
      </c>
      <c r="K43" s="35">
        <v>1022.6208333333334</v>
      </c>
      <c r="L43" s="31">
        <v>140</v>
      </c>
      <c r="M43" s="31" t="s">
        <v>35</v>
      </c>
      <c r="N43" s="31">
        <v>170</v>
      </c>
      <c r="O43" s="31" t="s">
        <v>28</v>
      </c>
    </row>
    <row r="44" spans="1:15" x14ac:dyDescent="0.3">
      <c r="A44" s="33">
        <v>42167</v>
      </c>
      <c r="B44" s="34">
        <v>13.35</v>
      </c>
      <c r="C44" s="31">
        <v>1.2</v>
      </c>
      <c r="D44" s="31">
        <v>13.5</v>
      </c>
      <c r="E44" s="31">
        <v>4</v>
      </c>
      <c r="F44" s="39" t="s">
        <v>8</v>
      </c>
      <c r="G44" s="31">
        <v>13</v>
      </c>
      <c r="H44" s="31">
        <v>98</v>
      </c>
      <c r="I44" s="35">
        <v>5</v>
      </c>
      <c r="J44" s="31">
        <v>2200</v>
      </c>
      <c r="K44" s="35">
        <v>1012.8833333333333</v>
      </c>
      <c r="L44" s="31">
        <v>340</v>
      </c>
      <c r="M44" s="31" t="s">
        <v>21</v>
      </c>
      <c r="N44" s="31">
        <v>170</v>
      </c>
      <c r="O44" s="31" t="s">
        <v>28</v>
      </c>
    </row>
    <row r="45" spans="1:15" x14ac:dyDescent="0.3">
      <c r="A45" s="33">
        <v>42168</v>
      </c>
      <c r="B45" s="34">
        <v>14</v>
      </c>
      <c r="C45" s="31">
        <v>1.8</v>
      </c>
      <c r="D45" s="31">
        <v>1</v>
      </c>
      <c r="E45" s="31">
        <v>6</v>
      </c>
      <c r="F45" s="39" t="s">
        <v>8</v>
      </c>
      <c r="G45" s="31">
        <v>16</v>
      </c>
      <c r="H45" s="31">
        <v>98</v>
      </c>
      <c r="I45" s="35">
        <v>8</v>
      </c>
      <c r="J45" s="31">
        <v>500</v>
      </c>
      <c r="K45" s="35">
        <v>1009.7000000000003</v>
      </c>
      <c r="L45" s="31">
        <v>350</v>
      </c>
      <c r="M45" s="31" t="s">
        <v>23</v>
      </c>
      <c r="N45" s="31">
        <v>20</v>
      </c>
      <c r="O45" s="31" t="s">
        <v>33</v>
      </c>
    </row>
    <row r="46" spans="1:15" x14ac:dyDescent="0.3">
      <c r="A46" s="33">
        <v>42169</v>
      </c>
      <c r="B46" s="34">
        <v>10.75</v>
      </c>
      <c r="C46" s="31">
        <v>0.6</v>
      </c>
      <c r="D46" s="31">
        <v>0</v>
      </c>
      <c r="E46" s="31">
        <v>7</v>
      </c>
      <c r="F46" s="39" t="s">
        <v>8</v>
      </c>
      <c r="G46" s="31">
        <v>20</v>
      </c>
      <c r="H46" s="31">
        <v>97</v>
      </c>
      <c r="I46" s="35">
        <v>8</v>
      </c>
      <c r="J46" s="31">
        <v>1100</v>
      </c>
      <c r="K46" s="35">
        <v>1015.8874999999999</v>
      </c>
      <c r="L46" s="31">
        <v>30</v>
      </c>
      <c r="M46" s="31" t="s">
        <v>33</v>
      </c>
      <c r="N46" s="31">
        <v>30</v>
      </c>
      <c r="O46" s="31" t="s">
        <v>33</v>
      </c>
    </row>
    <row r="47" spans="1:15" x14ac:dyDescent="0.3">
      <c r="A47" s="33">
        <v>42170</v>
      </c>
      <c r="B47" s="34">
        <v>9.75</v>
      </c>
      <c r="C47" s="31" t="s">
        <v>4</v>
      </c>
      <c r="D47" s="31">
        <v>7.8</v>
      </c>
      <c r="E47" s="31">
        <v>5</v>
      </c>
      <c r="F47" s="39" t="s">
        <v>8</v>
      </c>
      <c r="G47" s="31">
        <v>14</v>
      </c>
      <c r="H47" s="31">
        <v>97</v>
      </c>
      <c r="I47" s="35">
        <v>7</v>
      </c>
      <c r="J47" s="31">
        <v>2300</v>
      </c>
      <c r="K47" s="35">
        <v>1022.8458333333332</v>
      </c>
      <c r="L47" s="31">
        <v>160</v>
      </c>
      <c r="M47" s="31" t="s">
        <v>36</v>
      </c>
      <c r="N47" s="31">
        <v>220</v>
      </c>
      <c r="O47" s="31" t="s">
        <v>31</v>
      </c>
    </row>
    <row r="48" spans="1:15" x14ac:dyDescent="0.3">
      <c r="A48" s="33">
        <v>42171</v>
      </c>
      <c r="B48" s="34">
        <v>15.5</v>
      </c>
      <c r="C48" s="31">
        <v>0</v>
      </c>
      <c r="D48" s="31">
        <v>3.3</v>
      </c>
      <c r="E48" s="31">
        <v>5</v>
      </c>
      <c r="F48" s="39" t="s">
        <v>8</v>
      </c>
      <c r="G48" s="31">
        <v>17</v>
      </c>
      <c r="H48" s="31">
        <v>85</v>
      </c>
      <c r="I48" s="35">
        <v>7</v>
      </c>
      <c r="J48" s="31">
        <v>2200</v>
      </c>
      <c r="K48" s="35">
        <v>1023.6375000000002</v>
      </c>
      <c r="L48" s="31">
        <v>180</v>
      </c>
      <c r="M48" s="31" t="s">
        <v>28</v>
      </c>
      <c r="N48" s="31">
        <v>230</v>
      </c>
      <c r="O48" s="31" t="s">
        <v>31</v>
      </c>
    </row>
    <row r="49" spans="1:15" x14ac:dyDescent="0.3">
      <c r="A49" s="33">
        <v>42172</v>
      </c>
      <c r="B49" s="34">
        <v>16.25</v>
      </c>
      <c r="C49" s="31">
        <v>0.2</v>
      </c>
      <c r="D49" s="31">
        <v>3.3</v>
      </c>
      <c r="E49" s="31">
        <v>11</v>
      </c>
      <c r="F49" s="39" t="s">
        <v>9</v>
      </c>
      <c r="G49" s="31">
        <v>25</v>
      </c>
      <c r="H49" s="31">
        <v>86</v>
      </c>
      <c r="I49" s="35">
        <v>5</v>
      </c>
      <c r="J49" s="31">
        <v>2100</v>
      </c>
      <c r="K49" s="35">
        <v>1018.7583333333331</v>
      </c>
      <c r="L49" s="31">
        <v>270</v>
      </c>
      <c r="M49" s="31" t="s">
        <v>25</v>
      </c>
      <c r="N49" s="31">
        <v>270</v>
      </c>
      <c r="O49" s="31" t="s">
        <v>25</v>
      </c>
    </row>
    <row r="50" spans="1:15" x14ac:dyDescent="0.3">
      <c r="A50" s="33">
        <v>42173</v>
      </c>
      <c r="B50" s="34">
        <v>12.1</v>
      </c>
      <c r="C50" s="31">
        <v>0.2</v>
      </c>
      <c r="D50" s="31">
        <v>2.5</v>
      </c>
      <c r="E50" s="31">
        <v>10</v>
      </c>
      <c r="F50" s="39" t="s">
        <v>8</v>
      </c>
      <c r="G50" s="31">
        <v>31</v>
      </c>
      <c r="H50" s="31">
        <v>75</v>
      </c>
      <c r="I50" s="35">
        <v>6</v>
      </c>
      <c r="J50" s="31">
        <v>2300</v>
      </c>
      <c r="K50" s="35">
        <v>1019.6291666666666</v>
      </c>
      <c r="L50" s="31">
        <v>300</v>
      </c>
      <c r="M50" s="31" t="s">
        <v>26</v>
      </c>
      <c r="N50" s="31">
        <v>300</v>
      </c>
      <c r="O50" s="31" t="s">
        <v>26</v>
      </c>
    </row>
    <row r="51" spans="1:15" x14ac:dyDescent="0.3">
      <c r="A51" s="33">
        <v>42174</v>
      </c>
      <c r="B51" s="34">
        <v>12.4</v>
      </c>
      <c r="C51" s="31">
        <v>0.4</v>
      </c>
      <c r="D51" s="31">
        <v>0</v>
      </c>
      <c r="E51" s="31">
        <v>8</v>
      </c>
      <c r="F51" s="39" t="s">
        <v>8</v>
      </c>
      <c r="G51" s="31">
        <v>21</v>
      </c>
      <c r="H51" s="31">
        <v>85</v>
      </c>
      <c r="I51" s="35">
        <v>6</v>
      </c>
      <c r="J51" s="31">
        <v>2900</v>
      </c>
      <c r="K51" s="35">
        <v>1020.5000000000001</v>
      </c>
      <c r="L51" s="31">
        <v>290</v>
      </c>
      <c r="M51" s="31" t="s">
        <v>26</v>
      </c>
      <c r="N51" s="31">
        <v>310</v>
      </c>
      <c r="O51" s="31" t="s">
        <v>22</v>
      </c>
    </row>
    <row r="52" spans="1:15" x14ac:dyDescent="0.3">
      <c r="A52" s="33">
        <v>42175</v>
      </c>
      <c r="B52" s="34">
        <v>15</v>
      </c>
      <c r="C52" s="31">
        <v>1.2</v>
      </c>
      <c r="D52" s="31">
        <v>3.6</v>
      </c>
      <c r="E52" s="31">
        <v>6</v>
      </c>
      <c r="F52" s="39" t="s">
        <v>8</v>
      </c>
      <c r="G52" s="31">
        <v>19</v>
      </c>
      <c r="H52" s="31">
        <v>94</v>
      </c>
      <c r="I52" s="35">
        <v>7</v>
      </c>
      <c r="J52" s="31">
        <v>1100</v>
      </c>
      <c r="K52" s="35">
        <v>1018.4291666666663</v>
      </c>
      <c r="L52" s="31">
        <v>270</v>
      </c>
      <c r="M52" s="31" t="s">
        <v>25</v>
      </c>
      <c r="N52" s="31">
        <v>250</v>
      </c>
      <c r="O52" s="31" t="s">
        <v>32</v>
      </c>
    </row>
    <row r="53" spans="1:15" x14ac:dyDescent="0.3">
      <c r="A53" s="33">
        <v>42176</v>
      </c>
      <c r="B53" s="34">
        <v>13.5</v>
      </c>
      <c r="C53" s="31" t="s">
        <v>4</v>
      </c>
      <c r="D53" s="31">
        <v>4.0999999999999996</v>
      </c>
      <c r="E53" s="31">
        <v>10</v>
      </c>
      <c r="F53" s="39" t="s">
        <v>8</v>
      </c>
      <c r="G53" s="31">
        <v>30</v>
      </c>
      <c r="H53" s="31">
        <v>89</v>
      </c>
      <c r="I53" s="35">
        <v>5</v>
      </c>
      <c r="J53" s="31">
        <v>1600</v>
      </c>
      <c r="K53" s="35">
        <v>1012.3583333333335</v>
      </c>
      <c r="L53" s="31">
        <v>250</v>
      </c>
      <c r="M53" s="31" t="s">
        <v>32</v>
      </c>
      <c r="N53" s="31">
        <v>260</v>
      </c>
      <c r="O53" s="31" t="s">
        <v>25</v>
      </c>
    </row>
    <row r="54" spans="1:15" x14ac:dyDescent="0.3">
      <c r="A54" s="33">
        <v>42177</v>
      </c>
      <c r="B54" s="34">
        <v>10.7</v>
      </c>
      <c r="C54" s="31">
        <v>2.6</v>
      </c>
      <c r="D54" s="31">
        <v>0.6</v>
      </c>
      <c r="E54" s="31">
        <v>9</v>
      </c>
      <c r="F54" s="39" t="s">
        <v>8</v>
      </c>
      <c r="G54" s="31">
        <v>25</v>
      </c>
      <c r="H54" s="31">
        <v>89</v>
      </c>
      <c r="I54" s="35">
        <v>7</v>
      </c>
      <c r="J54" s="31">
        <v>2600</v>
      </c>
      <c r="K54" s="35">
        <v>1009.6750000000003</v>
      </c>
      <c r="L54" s="31">
        <v>340</v>
      </c>
      <c r="M54" s="31" t="s">
        <v>21</v>
      </c>
      <c r="N54" s="31">
        <v>340</v>
      </c>
      <c r="O54" s="31" t="s">
        <v>21</v>
      </c>
    </row>
    <row r="55" spans="1:15" x14ac:dyDescent="0.3">
      <c r="A55" s="33">
        <v>42178</v>
      </c>
      <c r="B55" s="34">
        <v>13.75</v>
      </c>
      <c r="C55" s="31">
        <v>0</v>
      </c>
      <c r="D55" s="31">
        <v>5.9</v>
      </c>
      <c r="E55" s="31">
        <v>7</v>
      </c>
      <c r="F55" s="39" t="s">
        <v>8</v>
      </c>
      <c r="G55" s="31">
        <v>19</v>
      </c>
      <c r="H55" s="31">
        <v>90</v>
      </c>
      <c r="I55" s="35">
        <v>6</v>
      </c>
      <c r="J55" s="31">
        <v>2700</v>
      </c>
      <c r="K55" s="35">
        <v>1017.5583333333335</v>
      </c>
      <c r="L55" s="31">
        <v>340</v>
      </c>
      <c r="M55" s="31" t="s">
        <v>21</v>
      </c>
      <c r="N55" s="31">
        <v>360</v>
      </c>
      <c r="O55" s="31" t="s">
        <v>23</v>
      </c>
    </row>
    <row r="56" spans="1:15" x14ac:dyDescent="0.3">
      <c r="A56" s="33">
        <v>42179</v>
      </c>
      <c r="B56" s="34">
        <v>13.05</v>
      </c>
      <c r="C56" s="31">
        <v>0</v>
      </c>
      <c r="D56" s="31">
        <v>5.0999999999999996</v>
      </c>
      <c r="E56" s="31">
        <v>7</v>
      </c>
      <c r="F56" s="39" t="s">
        <v>8</v>
      </c>
      <c r="G56" s="31">
        <v>20</v>
      </c>
      <c r="H56" s="31">
        <v>96</v>
      </c>
      <c r="I56" s="35">
        <v>4</v>
      </c>
      <c r="J56" s="31">
        <v>1800</v>
      </c>
      <c r="K56" s="35">
        <v>1018.1499999999997</v>
      </c>
      <c r="L56" s="31">
        <v>160</v>
      </c>
      <c r="M56" s="31" t="s">
        <v>36</v>
      </c>
      <c r="N56" s="31">
        <v>270</v>
      </c>
      <c r="O56" s="31" t="s">
        <v>25</v>
      </c>
    </row>
    <row r="57" spans="1:15" x14ac:dyDescent="0.3">
      <c r="A57" s="33">
        <v>42180</v>
      </c>
      <c r="B57" s="34">
        <v>15.15</v>
      </c>
      <c r="C57" s="31">
        <v>1.2</v>
      </c>
      <c r="D57" s="31">
        <v>2.9</v>
      </c>
      <c r="E57" s="31">
        <v>4</v>
      </c>
      <c r="F57" s="39" t="s">
        <v>8</v>
      </c>
      <c r="G57" s="31">
        <v>17</v>
      </c>
      <c r="H57" s="31">
        <v>97</v>
      </c>
      <c r="I57" s="35">
        <v>6</v>
      </c>
      <c r="J57" s="31">
        <v>1800</v>
      </c>
      <c r="K57" s="35">
        <v>1019.2125</v>
      </c>
      <c r="L57" s="31">
        <v>170</v>
      </c>
      <c r="M57" s="31" t="s">
        <v>28</v>
      </c>
      <c r="N57" s="31">
        <v>210</v>
      </c>
      <c r="O57" s="31" t="s">
        <v>30</v>
      </c>
    </row>
    <row r="58" spans="1:15" x14ac:dyDescent="0.3">
      <c r="A58" s="33">
        <v>42181</v>
      </c>
      <c r="B58" s="34">
        <v>17.350000000000001</v>
      </c>
      <c r="C58" s="31">
        <v>0.4</v>
      </c>
      <c r="D58" s="31">
        <v>2.2000000000000002</v>
      </c>
      <c r="E58" s="31">
        <v>6</v>
      </c>
      <c r="F58" s="39" t="s">
        <v>8</v>
      </c>
      <c r="G58" s="31">
        <v>18</v>
      </c>
      <c r="H58" s="31">
        <v>98</v>
      </c>
      <c r="I58" s="35">
        <v>6</v>
      </c>
      <c r="J58" s="31">
        <v>1200</v>
      </c>
      <c r="K58" s="35">
        <v>1013.8541666666666</v>
      </c>
      <c r="L58" s="31">
        <v>160</v>
      </c>
      <c r="M58" s="31" t="s">
        <v>36</v>
      </c>
      <c r="N58" s="31">
        <v>230</v>
      </c>
      <c r="O58" s="31" t="s">
        <v>31</v>
      </c>
    </row>
    <row r="59" spans="1:15" x14ac:dyDescent="0.3">
      <c r="A59" s="33">
        <v>42182</v>
      </c>
      <c r="B59" s="34">
        <v>16</v>
      </c>
      <c r="C59" s="31">
        <v>0.4</v>
      </c>
      <c r="D59" s="31">
        <v>11.4</v>
      </c>
      <c r="E59" s="31">
        <v>9</v>
      </c>
      <c r="F59" s="39" t="s">
        <v>8</v>
      </c>
      <c r="G59" s="31">
        <v>22</v>
      </c>
      <c r="H59" s="31">
        <v>93</v>
      </c>
      <c r="I59" s="35">
        <v>3</v>
      </c>
      <c r="J59" s="31">
        <v>1500</v>
      </c>
      <c r="K59" s="35">
        <v>1016.5875000000001</v>
      </c>
      <c r="L59" s="31">
        <v>270</v>
      </c>
      <c r="M59" s="31" t="s">
        <v>25</v>
      </c>
      <c r="N59" s="31">
        <v>270</v>
      </c>
      <c r="O59" s="31" t="s">
        <v>25</v>
      </c>
    </row>
    <row r="60" spans="1:15" x14ac:dyDescent="0.3">
      <c r="A60" s="33">
        <v>42183</v>
      </c>
      <c r="B60" s="34">
        <v>17.899999999999999</v>
      </c>
      <c r="C60" s="31" t="s">
        <v>4</v>
      </c>
      <c r="D60" s="31">
        <v>5.9</v>
      </c>
      <c r="E60" s="31">
        <v>11</v>
      </c>
      <c r="F60" s="39" t="s">
        <v>9</v>
      </c>
      <c r="G60" s="31">
        <v>31</v>
      </c>
      <c r="H60" s="31">
        <v>85</v>
      </c>
      <c r="I60" s="35">
        <v>6</v>
      </c>
      <c r="J60" s="31">
        <v>1500</v>
      </c>
      <c r="K60" s="35">
        <v>1014.875</v>
      </c>
      <c r="L60" s="31">
        <v>260</v>
      </c>
      <c r="M60" s="31" t="s">
        <v>25</v>
      </c>
      <c r="N60" s="31">
        <v>270</v>
      </c>
      <c r="O60" s="31" t="s">
        <v>25</v>
      </c>
    </row>
    <row r="61" spans="1:15" x14ac:dyDescent="0.3">
      <c r="A61" s="33">
        <v>42184</v>
      </c>
      <c r="B61" s="34">
        <v>16.55</v>
      </c>
      <c r="C61" s="31">
        <v>0</v>
      </c>
      <c r="D61" s="31">
        <v>4.2</v>
      </c>
      <c r="E61" s="31">
        <v>6</v>
      </c>
      <c r="F61" s="39" t="s">
        <v>8</v>
      </c>
      <c r="G61" s="31">
        <v>16</v>
      </c>
      <c r="H61" s="31">
        <v>91</v>
      </c>
      <c r="I61" s="35">
        <v>6</v>
      </c>
      <c r="J61" s="31">
        <v>2100</v>
      </c>
      <c r="K61" s="35">
        <v>1019.9416666666666</v>
      </c>
      <c r="L61" s="31">
        <v>240</v>
      </c>
      <c r="M61" s="31" t="s">
        <v>32</v>
      </c>
      <c r="N61" s="31">
        <v>220</v>
      </c>
      <c r="O61" s="31" t="s">
        <v>31</v>
      </c>
    </row>
    <row r="62" spans="1:15" x14ac:dyDescent="0.3">
      <c r="A62" s="33">
        <v>42185</v>
      </c>
      <c r="B62" s="34">
        <v>20.7</v>
      </c>
      <c r="C62" s="31">
        <v>0</v>
      </c>
      <c r="D62" s="31">
        <v>11.5</v>
      </c>
      <c r="E62" s="31">
        <v>8</v>
      </c>
      <c r="F62" s="39" t="s">
        <v>8</v>
      </c>
      <c r="G62" s="31">
        <v>20</v>
      </c>
      <c r="H62" s="31">
        <v>85</v>
      </c>
      <c r="I62" s="35">
        <v>4</v>
      </c>
      <c r="J62" s="31">
        <v>2300</v>
      </c>
      <c r="K62" s="35">
        <v>1017.6125000000001</v>
      </c>
      <c r="L62" s="31">
        <v>150</v>
      </c>
      <c r="M62" s="31" t="s">
        <v>36</v>
      </c>
      <c r="N62" s="31">
        <v>160</v>
      </c>
      <c r="O62" s="31" t="s">
        <v>36</v>
      </c>
    </row>
    <row r="63" spans="1:15" x14ac:dyDescent="0.3">
      <c r="A63" s="33">
        <v>42186</v>
      </c>
      <c r="B63" s="34">
        <v>22.55</v>
      </c>
      <c r="C63" s="31">
        <v>7</v>
      </c>
      <c r="D63" s="31">
        <v>8.9</v>
      </c>
      <c r="E63" s="31">
        <v>7</v>
      </c>
      <c r="F63" s="39" t="s">
        <v>8</v>
      </c>
      <c r="G63" s="31">
        <v>32</v>
      </c>
      <c r="H63" s="31">
        <v>89</v>
      </c>
      <c r="I63" s="35">
        <v>3</v>
      </c>
      <c r="J63" s="31">
        <v>1500</v>
      </c>
      <c r="K63" s="35">
        <v>1011.8949999999999</v>
      </c>
      <c r="L63" s="31">
        <v>140</v>
      </c>
      <c r="M63" s="31" t="s">
        <v>35</v>
      </c>
      <c r="N63" s="31">
        <v>180</v>
      </c>
      <c r="O63" s="31" t="s">
        <v>28</v>
      </c>
    </row>
    <row r="64" spans="1:15" x14ac:dyDescent="0.3">
      <c r="A64" s="33">
        <v>42187</v>
      </c>
      <c r="B64" s="34">
        <v>20.100000000000001</v>
      </c>
      <c r="C64" s="31">
        <v>1.8</v>
      </c>
      <c r="D64" s="31">
        <v>5.0999999999999996</v>
      </c>
      <c r="E64" s="31">
        <v>7</v>
      </c>
      <c r="F64" s="39" t="s">
        <v>8</v>
      </c>
      <c r="G64" s="31">
        <v>31</v>
      </c>
      <c r="H64" s="31">
        <v>93</v>
      </c>
      <c r="I64" s="35">
        <v>5</v>
      </c>
      <c r="J64" s="31">
        <v>2200</v>
      </c>
      <c r="K64" s="35">
        <v>1016.2416666666669</v>
      </c>
      <c r="L64" s="31">
        <v>280</v>
      </c>
      <c r="M64" s="31" t="s">
        <v>25</v>
      </c>
      <c r="N64" s="31">
        <v>280</v>
      </c>
      <c r="O64" s="31" t="s">
        <v>25</v>
      </c>
    </row>
    <row r="65" spans="1:15" x14ac:dyDescent="0.3">
      <c r="A65" s="33">
        <v>42188</v>
      </c>
      <c r="B65" s="34">
        <v>16.3</v>
      </c>
      <c r="C65" s="31">
        <v>17</v>
      </c>
      <c r="D65" s="31">
        <v>12.7</v>
      </c>
      <c r="E65" s="31">
        <v>5</v>
      </c>
      <c r="F65" s="39" t="s">
        <v>8</v>
      </c>
      <c r="G65" s="31">
        <v>18</v>
      </c>
      <c r="H65" s="31">
        <v>96</v>
      </c>
      <c r="I65" s="35">
        <v>3</v>
      </c>
      <c r="J65" s="31">
        <v>2600</v>
      </c>
      <c r="K65" s="35">
        <v>1024.4749999999999</v>
      </c>
      <c r="L65" s="31">
        <v>150</v>
      </c>
      <c r="M65" s="31" t="s">
        <v>36</v>
      </c>
      <c r="N65" s="31">
        <v>80</v>
      </c>
      <c r="O65" s="31" t="s">
        <v>27</v>
      </c>
    </row>
    <row r="66" spans="1:15" x14ac:dyDescent="0.3">
      <c r="A66" s="33">
        <v>42189</v>
      </c>
      <c r="B66" s="34">
        <v>18.649999999999999</v>
      </c>
      <c r="C66" s="31" t="s">
        <v>4</v>
      </c>
      <c r="D66" s="31">
        <v>7.7</v>
      </c>
      <c r="E66" s="31">
        <v>7</v>
      </c>
      <c r="F66" s="39" t="s">
        <v>8</v>
      </c>
      <c r="G66" s="31">
        <v>23</v>
      </c>
      <c r="H66" s="31">
        <v>98</v>
      </c>
      <c r="I66" s="35">
        <v>5</v>
      </c>
      <c r="J66" s="31">
        <v>1300</v>
      </c>
      <c r="K66" s="35">
        <v>1016.8291666666668</v>
      </c>
      <c r="L66" s="31">
        <v>260</v>
      </c>
      <c r="M66" s="31" t="s">
        <v>25</v>
      </c>
      <c r="N66" s="31">
        <v>270</v>
      </c>
      <c r="O66" s="31" t="s">
        <v>25</v>
      </c>
    </row>
    <row r="67" spans="1:15" x14ac:dyDescent="0.3">
      <c r="A67" s="33">
        <v>42190</v>
      </c>
      <c r="B67" s="34">
        <v>14.4</v>
      </c>
      <c r="C67" s="31">
        <v>4.5999999999999996</v>
      </c>
      <c r="D67" s="31">
        <v>4.2</v>
      </c>
      <c r="E67" s="31">
        <v>4</v>
      </c>
      <c r="F67" s="39" t="s">
        <v>8</v>
      </c>
      <c r="G67" s="31">
        <v>32</v>
      </c>
      <c r="H67" s="31">
        <v>97</v>
      </c>
      <c r="I67" s="35">
        <v>5</v>
      </c>
      <c r="J67" s="31">
        <v>1800</v>
      </c>
      <c r="K67" s="35">
        <v>1016.1374999999999</v>
      </c>
      <c r="L67" s="31">
        <v>210</v>
      </c>
      <c r="M67" s="31" t="s">
        <v>30</v>
      </c>
      <c r="N67" s="31">
        <v>220</v>
      </c>
      <c r="O67" s="31" t="s">
        <v>31</v>
      </c>
    </row>
    <row r="68" spans="1:15" x14ac:dyDescent="0.3">
      <c r="A68" s="33">
        <v>42191</v>
      </c>
      <c r="B68" s="34">
        <v>13.6</v>
      </c>
      <c r="C68" s="31">
        <v>2</v>
      </c>
      <c r="D68" s="31">
        <v>5</v>
      </c>
      <c r="E68" s="31">
        <v>8</v>
      </c>
      <c r="F68" s="39" t="s">
        <v>8</v>
      </c>
      <c r="G68" s="31">
        <v>21</v>
      </c>
      <c r="H68" s="31">
        <v>97</v>
      </c>
      <c r="I68" s="35">
        <v>5</v>
      </c>
      <c r="J68" s="31">
        <v>2300</v>
      </c>
      <c r="K68" s="35">
        <v>1014.2458333333333</v>
      </c>
      <c r="L68" s="31">
        <v>150</v>
      </c>
      <c r="M68" s="31" t="s">
        <v>36</v>
      </c>
      <c r="N68" s="31">
        <v>180</v>
      </c>
      <c r="O68" s="31" t="s">
        <v>28</v>
      </c>
    </row>
    <row r="69" spans="1:15" x14ac:dyDescent="0.3">
      <c r="A69" s="33">
        <v>42192</v>
      </c>
      <c r="B69" s="34">
        <v>17.25</v>
      </c>
      <c r="C69" s="31">
        <v>1.2</v>
      </c>
      <c r="D69" s="31">
        <v>4.7</v>
      </c>
      <c r="E69" s="31">
        <v>11</v>
      </c>
      <c r="F69" s="39" t="s">
        <v>9</v>
      </c>
      <c r="G69" s="31">
        <v>28</v>
      </c>
      <c r="H69" s="31">
        <v>91</v>
      </c>
      <c r="I69" s="35">
        <v>7</v>
      </c>
      <c r="J69" s="31">
        <v>2300</v>
      </c>
      <c r="K69" s="35">
        <v>1004.0333333333334</v>
      </c>
      <c r="L69" s="31">
        <v>250</v>
      </c>
      <c r="M69" s="31" t="s">
        <v>32</v>
      </c>
      <c r="N69" s="31">
        <v>270</v>
      </c>
      <c r="O69" s="31" t="s">
        <v>25</v>
      </c>
    </row>
    <row r="70" spans="1:15" x14ac:dyDescent="0.3">
      <c r="A70" s="33">
        <v>42193</v>
      </c>
      <c r="B70" s="34">
        <v>13.9</v>
      </c>
      <c r="C70" s="31">
        <v>6.8</v>
      </c>
      <c r="D70" s="31">
        <v>0.7</v>
      </c>
      <c r="E70" s="31">
        <v>7</v>
      </c>
      <c r="F70" s="39" t="s">
        <v>8</v>
      </c>
      <c r="G70" s="31">
        <v>19</v>
      </c>
      <c r="H70" s="31">
        <v>96</v>
      </c>
      <c r="I70" s="35">
        <v>7</v>
      </c>
      <c r="J70" s="31">
        <v>2200</v>
      </c>
      <c r="K70" s="35">
        <v>1008.8499999999999</v>
      </c>
      <c r="L70" s="31">
        <v>260</v>
      </c>
      <c r="M70" s="31" t="s">
        <v>25</v>
      </c>
      <c r="N70" s="31">
        <v>40</v>
      </c>
      <c r="O70" s="31" t="s">
        <v>29</v>
      </c>
    </row>
    <row r="71" spans="1:15" x14ac:dyDescent="0.3">
      <c r="A71" s="33">
        <v>42194</v>
      </c>
      <c r="B71" s="34">
        <v>12.1</v>
      </c>
      <c r="C71" s="31" t="s">
        <v>4</v>
      </c>
      <c r="D71" s="31">
        <v>14.5</v>
      </c>
      <c r="E71" s="31">
        <v>6</v>
      </c>
      <c r="F71" s="39" t="s">
        <v>8</v>
      </c>
      <c r="G71" s="31">
        <v>17</v>
      </c>
      <c r="H71" s="31">
        <v>99</v>
      </c>
      <c r="I71" s="35">
        <v>3</v>
      </c>
      <c r="J71" s="31">
        <v>3400</v>
      </c>
      <c r="K71" s="35">
        <v>1021.0772727272725</v>
      </c>
      <c r="L71" s="31">
        <v>260</v>
      </c>
      <c r="M71" s="31" t="s">
        <v>25</v>
      </c>
      <c r="N71" s="31">
        <v>280</v>
      </c>
      <c r="O71" s="31" t="s">
        <v>25</v>
      </c>
    </row>
    <row r="72" spans="1:15" x14ac:dyDescent="0.3">
      <c r="A72" s="33">
        <v>42195</v>
      </c>
      <c r="B72" s="34">
        <v>18.350000000000001</v>
      </c>
      <c r="C72" s="31" t="s">
        <v>4</v>
      </c>
      <c r="D72" s="31">
        <v>8.1</v>
      </c>
      <c r="E72" s="31">
        <v>7</v>
      </c>
      <c r="F72" s="39" t="s">
        <v>8</v>
      </c>
      <c r="G72" s="31">
        <v>19</v>
      </c>
      <c r="H72" s="31">
        <v>90</v>
      </c>
      <c r="I72" s="35">
        <v>7</v>
      </c>
      <c r="J72" s="31">
        <v>2300</v>
      </c>
      <c r="K72" s="35">
        <v>1015.0071428571428</v>
      </c>
      <c r="L72" s="31">
        <v>160</v>
      </c>
      <c r="M72" s="31" t="s">
        <v>36</v>
      </c>
      <c r="N72" s="31">
        <v>170</v>
      </c>
      <c r="O72" s="31" t="s">
        <v>28</v>
      </c>
    </row>
    <row r="73" spans="1:15" x14ac:dyDescent="0.3">
      <c r="A73" s="33">
        <v>42196</v>
      </c>
      <c r="B73" s="34">
        <v>17.8</v>
      </c>
      <c r="C73" s="31">
        <v>0.8</v>
      </c>
      <c r="D73" s="31">
        <v>4</v>
      </c>
      <c r="E73" s="31">
        <v>8</v>
      </c>
      <c r="F73" s="39" t="s">
        <v>8</v>
      </c>
      <c r="G73" s="31">
        <v>22</v>
      </c>
      <c r="H73" s="31">
        <v>93</v>
      </c>
      <c r="I73" s="35">
        <v>7</v>
      </c>
      <c r="J73" s="31">
        <v>1700</v>
      </c>
      <c r="K73" s="35">
        <v>1013.6166666666668</v>
      </c>
      <c r="L73" s="31">
        <v>260</v>
      </c>
      <c r="M73" s="31" t="s">
        <v>25</v>
      </c>
      <c r="N73" s="31">
        <v>260</v>
      </c>
      <c r="O73" s="31" t="s">
        <v>25</v>
      </c>
    </row>
    <row r="74" spans="1:15" x14ac:dyDescent="0.3">
      <c r="A74" s="33">
        <v>42197</v>
      </c>
      <c r="B74" s="34">
        <v>17.399999999999999</v>
      </c>
      <c r="C74" s="31">
        <v>0.8</v>
      </c>
      <c r="D74" s="31">
        <v>9.8000000000000007</v>
      </c>
      <c r="E74" s="31">
        <v>11</v>
      </c>
      <c r="F74" s="39" t="s">
        <v>9</v>
      </c>
      <c r="G74" s="31">
        <v>24</v>
      </c>
      <c r="H74" s="31">
        <v>90</v>
      </c>
      <c r="I74" s="35">
        <v>5</v>
      </c>
      <c r="J74" s="31">
        <v>2500</v>
      </c>
      <c r="K74" s="35">
        <v>1012.4499999999999</v>
      </c>
      <c r="L74" s="31">
        <v>260</v>
      </c>
      <c r="M74" s="31" t="s">
        <v>25</v>
      </c>
      <c r="N74" s="31">
        <v>200</v>
      </c>
      <c r="O74" s="31" t="s">
        <v>30</v>
      </c>
    </row>
    <row r="75" spans="1:15" x14ac:dyDescent="0.3">
      <c r="A75" s="33">
        <v>42198</v>
      </c>
      <c r="B75" s="34">
        <v>14.7</v>
      </c>
      <c r="C75" s="31">
        <v>4.5999999999999996</v>
      </c>
      <c r="D75" s="31">
        <v>0</v>
      </c>
      <c r="E75" s="31">
        <v>6</v>
      </c>
      <c r="F75" s="39" t="s">
        <v>8</v>
      </c>
      <c r="G75" s="31">
        <v>17</v>
      </c>
      <c r="H75" s="31">
        <v>96</v>
      </c>
      <c r="I75" s="35">
        <v>7</v>
      </c>
      <c r="J75" s="31">
        <v>1900</v>
      </c>
      <c r="K75" s="35">
        <v>1011.5374999999999</v>
      </c>
      <c r="L75" s="31">
        <v>150</v>
      </c>
      <c r="M75" s="31" t="s">
        <v>36</v>
      </c>
      <c r="N75" s="31">
        <v>170</v>
      </c>
      <c r="O75" s="31" t="s">
        <v>28</v>
      </c>
    </row>
    <row r="76" spans="1:15" x14ac:dyDescent="0.3">
      <c r="A76" s="33">
        <v>42199</v>
      </c>
      <c r="B76" s="34">
        <v>16.600000000000001</v>
      </c>
      <c r="C76" s="31" t="s">
        <v>4</v>
      </c>
      <c r="D76" s="31">
        <v>4.3</v>
      </c>
      <c r="E76" s="31">
        <v>4</v>
      </c>
      <c r="F76" s="39" t="s">
        <v>8</v>
      </c>
      <c r="G76" s="31">
        <v>12</v>
      </c>
      <c r="H76" s="31">
        <v>97</v>
      </c>
      <c r="I76" s="35">
        <v>6</v>
      </c>
      <c r="J76" s="31">
        <v>2100</v>
      </c>
      <c r="K76" s="35">
        <v>1015.8958333333334</v>
      </c>
      <c r="L76" s="31">
        <v>350</v>
      </c>
      <c r="M76" s="31" t="s">
        <v>23</v>
      </c>
      <c r="N76" s="31">
        <v>350</v>
      </c>
      <c r="O76" s="31" t="s">
        <v>23</v>
      </c>
    </row>
    <row r="77" spans="1:15" x14ac:dyDescent="0.3">
      <c r="A77" s="33">
        <v>42200</v>
      </c>
      <c r="B77" s="34">
        <v>15.15</v>
      </c>
      <c r="C77" s="31">
        <v>0</v>
      </c>
      <c r="D77" s="31">
        <v>10.7</v>
      </c>
      <c r="E77" s="31">
        <v>6</v>
      </c>
      <c r="F77" s="39" t="s">
        <v>8</v>
      </c>
      <c r="G77" s="31">
        <v>19</v>
      </c>
      <c r="H77" s="31">
        <v>95</v>
      </c>
      <c r="I77" s="35">
        <v>4</v>
      </c>
      <c r="J77" s="31">
        <v>3600</v>
      </c>
      <c r="K77" s="35">
        <v>1018.5166666666665</v>
      </c>
      <c r="L77" s="31">
        <v>310</v>
      </c>
      <c r="M77" s="31" t="s">
        <v>22</v>
      </c>
      <c r="N77" s="31">
        <v>10</v>
      </c>
      <c r="O77" s="31" t="s">
        <v>23</v>
      </c>
    </row>
    <row r="78" spans="1:15" x14ac:dyDescent="0.3">
      <c r="A78" s="33">
        <v>42201</v>
      </c>
      <c r="B78" s="34">
        <v>14.3</v>
      </c>
      <c r="C78" s="31">
        <v>0.8</v>
      </c>
      <c r="D78" s="31">
        <v>6.5</v>
      </c>
      <c r="E78" s="31">
        <v>6</v>
      </c>
      <c r="F78" s="39" t="s">
        <v>8</v>
      </c>
      <c r="G78" s="31">
        <v>18</v>
      </c>
      <c r="H78" s="31">
        <v>99</v>
      </c>
      <c r="I78" s="35">
        <v>6</v>
      </c>
      <c r="J78" s="31">
        <v>2500</v>
      </c>
      <c r="K78" s="35">
        <v>1017.9041666666668</v>
      </c>
      <c r="L78" s="31">
        <v>130</v>
      </c>
      <c r="M78" s="31" t="s">
        <v>35</v>
      </c>
      <c r="N78" s="31">
        <v>130</v>
      </c>
      <c r="O78" s="31" t="s">
        <v>35</v>
      </c>
    </row>
    <row r="79" spans="1:15" x14ac:dyDescent="0.3">
      <c r="A79" s="33">
        <v>42202</v>
      </c>
      <c r="B79" s="34">
        <v>16.3</v>
      </c>
      <c r="C79" s="31" t="s">
        <v>4</v>
      </c>
      <c r="D79" s="31">
        <v>5.9</v>
      </c>
      <c r="E79" s="31">
        <v>12</v>
      </c>
      <c r="F79" s="39" t="s">
        <v>9</v>
      </c>
      <c r="G79" s="31">
        <v>30</v>
      </c>
      <c r="H79" s="31">
        <v>97</v>
      </c>
      <c r="I79" s="35">
        <v>5</v>
      </c>
      <c r="J79" s="31">
        <v>2600</v>
      </c>
      <c r="K79" s="35">
        <v>1008.2041666666668</v>
      </c>
      <c r="L79" s="31">
        <v>240</v>
      </c>
      <c r="M79" s="31" t="s">
        <v>32</v>
      </c>
      <c r="N79" s="31">
        <v>220</v>
      </c>
      <c r="O79" s="31" t="s">
        <v>31</v>
      </c>
    </row>
    <row r="80" spans="1:15" x14ac:dyDescent="0.3">
      <c r="A80" s="33">
        <v>42203</v>
      </c>
      <c r="B80" s="34">
        <v>16.25</v>
      </c>
      <c r="C80" s="31">
        <v>2.2000000000000002</v>
      </c>
      <c r="D80" s="31">
        <v>9.4</v>
      </c>
      <c r="E80" s="31">
        <v>14</v>
      </c>
      <c r="F80" s="39" t="s">
        <v>9</v>
      </c>
      <c r="G80" s="31">
        <v>31</v>
      </c>
      <c r="H80" s="31">
        <v>76</v>
      </c>
      <c r="I80" s="35">
        <v>5</v>
      </c>
      <c r="J80" s="31">
        <v>3300</v>
      </c>
      <c r="K80" s="35">
        <v>1011.4041666666667</v>
      </c>
      <c r="L80" s="31">
        <v>240</v>
      </c>
      <c r="M80" s="31" t="s">
        <v>32</v>
      </c>
      <c r="N80" s="31">
        <v>240</v>
      </c>
      <c r="O80" s="31" t="s">
        <v>32</v>
      </c>
    </row>
    <row r="81" spans="1:15" x14ac:dyDescent="0.3">
      <c r="A81" s="33">
        <v>42204</v>
      </c>
      <c r="B81" s="34">
        <v>15</v>
      </c>
      <c r="C81" s="31" t="s">
        <v>4</v>
      </c>
      <c r="D81" s="31">
        <v>5.4</v>
      </c>
      <c r="E81" s="31">
        <v>10</v>
      </c>
      <c r="F81" s="39" t="s">
        <v>8</v>
      </c>
      <c r="G81" s="31">
        <v>30</v>
      </c>
      <c r="H81" s="31">
        <v>94</v>
      </c>
      <c r="I81" s="35">
        <v>6</v>
      </c>
      <c r="J81" s="31">
        <v>2800</v>
      </c>
      <c r="K81" s="35">
        <v>1007.4916666666667</v>
      </c>
      <c r="L81" s="31">
        <v>270</v>
      </c>
      <c r="M81" s="31" t="s">
        <v>25</v>
      </c>
      <c r="N81" s="31">
        <v>280</v>
      </c>
      <c r="O81" s="31" t="s">
        <v>25</v>
      </c>
    </row>
    <row r="82" spans="1:15" x14ac:dyDescent="0.3">
      <c r="A82" s="33">
        <v>42205</v>
      </c>
      <c r="B82" s="34">
        <v>14.15</v>
      </c>
      <c r="C82" s="31">
        <v>1.4</v>
      </c>
      <c r="D82" s="31">
        <v>6.1</v>
      </c>
      <c r="E82" s="31">
        <v>10</v>
      </c>
      <c r="F82" s="39" t="s">
        <v>8</v>
      </c>
      <c r="G82" s="31">
        <v>25</v>
      </c>
      <c r="H82" s="31">
        <v>95</v>
      </c>
      <c r="I82" s="35">
        <v>6</v>
      </c>
      <c r="J82" s="31">
        <v>2800</v>
      </c>
      <c r="K82" s="35">
        <v>1006.8208333333333</v>
      </c>
      <c r="L82" s="31">
        <v>170</v>
      </c>
      <c r="M82" s="31" t="s">
        <v>28</v>
      </c>
      <c r="N82" s="31">
        <v>250</v>
      </c>
      <c r="O82" s="31" t="s">
        <v>32</v>
      </c>
    </row>
    <row r="83" spans="1:15" x14ac:dyDescent="0.3">
      <c r="A83" s="33">
        <v>42206</v>
      </c>
      <c r="B83" s="34">
        <v>16.2</v>
      </c>
      <c r="C83" s="31" t="s">
        <v>4</v>
      </c>
      <c r="D83" s="31">
        <v>1.7</v>
      </c>
      <c r="E83" s="31">
        <v>11</v>
      </c>
      <c r="F83" s="39" t="s">
        <v>9</v>
      </c>
      <c r="G83" s="31">
        <v>26</v>
      </c>
      <c r="H83" s="31">
        <v>98</v>
      </c>
      <c r="I83" s="35">
        <v>7</v>
      </c>
      <c r="J83" s="31">
        <v>2900</v>
      </c>
      <c r="K83" s="35">
        <v>1007.0666666666667</v>
      </c>
      <c r="L83" s="31">
        <v>220</v>
      </c>
      <c r="M83" s="31" t="s">
        <v>31</v>
      </c>
      <c r="N83" s="31">
        <v>240</v>
      </c>
      <c r="O83" s="31" t="s">
        <v>32</v>
      </c>
    </row>
    <row r="84" spans="1:15" x14ac:dyDescent="0.3">
      <c r="A84" s="33">
        <v>42207</v>
      </c>
      <c r="B84" s="34">
        <v>13.95</v>
      </c>
      <c r="C84" s="31">
        <v>0.6</v>
      </c>
      <c r="D84" s="31">
        <v>5.9</v>
      </c>
      <c r="E84" s="31">
        <v>6</v>
      </c>
      <c r="F84" s="39" t="s">
        <v>8</v>
      </c>
      <c r="G84" s="31">
        <v>18</v>
      </c>
      <c r="H84" s="31">
        <v>91</v>
      </c>
      <c r="I84" s="35">
        <v>6</v>
      </c>
      <c r="J84" s="31">
        <v>3200</v>
      </c>
      <c r="K84" s="35">
        <v>1012.8499999999999</v>
      </c>
      <c r="L84" s="31">
        <v>270</v>
      </c>
      <c r="M84" s="31" t="s">
        <v>25</v>
      </c>
      <c r="N84" s="31">
        <v>270</v>
      </c>
      <c r="O84" s="31" t="s">
        <v>25</v>
      </c>
    </row>
    <row r="85" spans="1:15" x14ac:dyDescent="0.3">
      <c r="A85" s="33">
        <v>42208</v>
      </c>
      <c r="B85" s="34">
        <v>14.6</v>
      </c>
      <c r="C85" s="31" t="s">
        <v>4</v>
      </c>
      <c r="D85" s="31">
        <v>8</v>
      </c>
      <c r="E85" s="31">
        <v>9</v>
      </c>
      <c r="F85" s="39" t="s">
        <v>8</v>
      </c>
      <c r="G85" s="31">
        <v>26</v>
      </c>
      <c r="H85" s="31">
        <v>92</v>
      </c>
      <c r="I85" s="35">
        <v>5</v>
      </c>
      <c r="J85" s="31">
        <v>3600</v>
      </c>
      <c r="K85" s="35">
        <v>1014.6999999999998</v>
      </c>
      <c r="L85" s="31">
        <v>250</v>
      </c>
      <c r="M85" s="31" t="s">
        <v>32</v>
      </c>
      <c r="N85" s="31">
        <v>250</v>
      </c>
      <c r="O85" s="31" t="s">
        <v>32</v>
      </c>
    </row>
    <row r="86" spans="1:15" x14ac:dyDescent="0.3">
      <c r="A86" s="33">
        <v>42209</v>
      </c>
      <c r="B86" s="34">
        <v>11.45</v>
      </c>
      <c r="C86" s="31">
        <v>0</v>
      </c>
      <c r="D86" s="31">
        <v>1.1000000000000001</v>
      </c>
      <c r="E86" s="31">
        <v>4</v>
      </c>
      <c r="F86" s="39" t="s">
        <v>8</v>
      </c>
      <c r="G86" s="31">
        <v>11</v>
      </c>
      <c r="H86" s="31">
        <v>94</v>
      </c>
      <c r="I86" s="35">
        <v>7</v>
      </c>
      <c r="J86" s="31">
        <v>3500</v>
      </c>
      <c r="K86" s="35">
        <v>1012.5625000000001</v>
      </c>
      <c r="L86" s="31">
        <v>150</v>
      </c>
      <c r="M86" s="31" t="s">
        <v>36</v>
      </c>
      <c r="N86" s="31">
        <v>350</v>
      </c>
      <c r="O86" s="31" t="s">
        <v>23</v>
      </c>
    </row>
    <row r="87" spans="1:15" x14ac:dyDescent="0.3">
      <c r="A87" s="33">
        <v>42210</v>
      </c>
      <c r="B87" s="34">
        <v>13.7</v>
      </c>
      <c r="C87" s="31">
        <v>0.8</v>
      </c>
      <c r="D87" s="31">
        <v>5</v>
      </c>
      <c r="E87" s="31">
        <v>7</v>
      </c>
      <c r="F87" s="39" t="s">
        <v>8</v>
      </c>
      <c r="G87" s="31">
        <v>21</v>
      </c>
      <c r="H87" s="31">
        <v>95</v>
      </c>
      <c r="I87" s="35">
        <v>5</v>
      </c>
      <c r="J87" s="31">
        <v>3300</v>
      </c>
      <c r="K87" s="35">
        <v>1012.8625000000002</v>
      </c>
      <c r="L87" s="31">
        <v>330</v>
      </c>
      <c r="M87" s="31" t="s">
        <v>21</v>
      </c>
      <c r="N87" s="31">
        <v>20</v>
      </c>
      <c r="O87" s="31" t="s">
        <v>33</v>
      </c>
    </row>
    <row r="88" spans="1:15" x14ac:dyDescent="0.3">
      <c r="A88" s="33">
        <v>42211</v>
      </c>
      <c r="B88" s="34">
        <v>10.25</v>
      </c>
      <c r="C88" s="31">
        <v>4.5999999999999996</v>
      </c>
      <c r="D88" s="31">
        <v>4</v>
      </c>
      <c r="E88" s="31">
        <v>6</v>
      </c>
      <c r="F88" s="39" t="s">
        <v>8</v>
      </c>
      <c r="G88" s="31">
        <v>19</v>
      </c>
      <c r="H88" s="31">
        <v>100</v>
      </c>
      <c r="I88" s="35">
        <v>6</v>
      </c>
      <c r="J88" s="31">
        <v>1100</v>
      </c>
      <c r="K88" s="35">
        <v>1004.3166666666666</v>
      </c>
      <c r="L88" s="31">
        <v>140</v>
      </c>
      <c r="M88" s="31" t="s">
        <v>35</v>
      </c>
      <c r="N88" s="31">
        <v>150</v>
      </c>
      <c r="O88" s="31" t="s">
        <v>36</v>
      </c>
    </row>
    <row r="89" spans="1:15" x14ac:dyDescent="0.3">
      <c r="A89" s="33">
        <v>42212</v>
      </c>
      <c r="B89" s="34">
        <v>13.3</v>
      </c>
      <c r="C89" s="31">
        <v>12</v>
      </c>
      <c r="D89" s="31">
        <v>0</v>
      </c>
      <c r="E89" s="31">
        <v>7</v>
      </c>
      <c r="F89" s="39" t="s">
        <v>8</v>
      </c>
      <c r="G89" s="31">
        <v>16</v>
      </c>
      <c r="H89" s="31">
        <v>99</v>
      </c>
      <c r="I89" s="35">
        <v>8</v>
      </c>
      <c r="J89" s="31">
        <v>500</v>
      </c>
      <c r="K89" s="35">
        <v>996.92083333333312</v>
      </c>
      <c r="L89" s="31">
        <v>20</v>
      </c>
      <c r="M89" s="31" t="s">
        <v>33</v>
      </c>
      <c r="N89" s="31">
        <v>20</v>
      </c>
      <c r="O89" s="31" t="s">
        <v>33</v>
      </c>
    </row>
    <row r="90" spans="1:15" x14ac:dyDescent="0.3">
      <c r="A90" s="33">
        <v>42213</v>
      </c>
      <c r="B90" s="34">
        <v>12.25</v>
      </c>
      <c r="C90" s="31">
        <v>10.4</v>
      </c>
      <c r="D90" s="31">
        <v>0.1</v>
      </c>
      <c r="E90" s="31">
        <v>5</v>
      </c>
      <c r="F90" s="39" t="s">
        <v>8</v>
      </c>
      <c r="G90" s="31">
        <v>11</v>
      </c>
      <c r="H90" s="31">
        <v>99</v>
      </c>
      <c r="I90" s="35">
        <v>8</v>
      </c>
      <c r="J90" s="31">
        <v>700</v>
      </c>
      <c r="K90" s="35">
        <v>1002.6458333333334</v>
      </c>
      <c r="L90" s="31">
        <v>350</v>
      </c>
      <c r="M90" s="31" t="s">
        <v>23</v>
      </c>
      <c r="N90" s="31">
        <v>360</v>
      </c>
      <c r="O90" s="31" t="s">
        <v>23</v>
      </c>
    </row>
    <row r="91" spans="1:15" x14ac:dyDescent="0.3">
      <c r="A91" s="33">
        <v>42214</v>
      </c>
      <c r="B91" s="34">
        <v>13.35</v>
      </c>
      <c r="C91" s="31">
        <v>0.4</v>
      </c>
      <c r="D91" s="31">
        <v>4.8</v>
      </c>
      <c r="E91" s="31">
        <v>7</v>
      </c>
      <c r="F91" s="39" t="s">
        <v>8</v>
      </c>
      <c r="G91" s="31">
        <v>19</v>
      </c>
      <c r="H91" s="31">
        <v>97</v>
      </c>
      <c r="I91" s="35">
        <v>7</v>
      </c>
      <c r="J91" s="31">
        <v>3100</v>
      </c>
      <c r="K91" s="35">
        <v>1009.4833333333337</v>
      </c>
      <c r="L91" s="31">
        <v>290</v>
      </c>
      <c r="M91" s="31" t="s">
        <v>26</v>
      </c>
      <c r="N91" s="31">
        <v>330</v>
      </c>
      <c r="O91" s="31" t="s">
        <v>21</v>
      </c>
    </row>
    <row r="92" spans="1:15" x14ac:dyDescent="0.3">
      <c r="A92" s="33">
        <v>42215</v>
      </c>
      <c r="B92" s="34">
        <v>13.65</v>
      </c>
      <c r="C92" s="31">
        <v>1.6</v>
      </c>
      <c r="D92" s="31">
        <v>5.8</v>
      </c>
      <c r="E92" s="31">
        <v>4</v>
      </c>
      <c r="F92" s="39" t="s">
        <v>8</v>
      </c>
      <c r="G92" s="31">
        <v>14</v>
      </c>
      <c r="H92" s="31">
        <v>95</v>
      </c>
      <c r="I92" s="35">
        <v>5</v>
      </c>
      <c r="J92" s="31">
        <v>2300</v>
      </c>
      <c r="K92" s="35">
        <v>1017.4500000000003</v>
      </c>
      <c r="L92" s="31">
        <v>360</v>
      </c>
      <c r="M92" s="31" t="s">
        <v>23</v>
      </c>
      <c r="N92" s="31">
        <v>310</v>
      </c>
      <c r="O92" s="31" t="s">
        <v>22</v>
      </c>
    </row>
    <row r="93" spans="1:15" x14ac:dyDescent="0.3">
      <c r="A93" s="33">
        <v>42216</v>
      </c>
      <c r="B93" s="34">
        <v>11.05</v>
      </c>
      <c r="C93" s="31">
        <v>0.2</v>
      </c>
      <c r="D93" s="31">
        <v>3.5</v>
      </c>
      <c r="E93" s="31">
        <v>6</v>
      </c>
      <c r="F93" s="39" t="s">
        <v>8</v>
      </c>
      <c r="G93" s="31">
        <v>17</v>
      </c>
      <c r="H93" s="31">
        <v>97</v>
      </c>
      <c r="I93" s="35">
        <v>6</v>
      </c>
      <c r="J93" s="31">
        <v>2400</v>
      </c>
      <c r="K93" s="35">
        <v>1016.7499999999999</v>
      </c>
      <c r="L93" s="31">
        <v>160</v>
      </c>
      <c r="M93" s="31" t="s">
        <v>36</v>
      </c>
      <c r="N93" s="31">
        <v>260</v>
      </c>
      <c r="O93" s="31" t="s">
        <v>25</v>
      </c>
    </row>
    <row r="94" spans="1:15" x14ac:dyDescent="0.3">
      <c r="A94" s="33">
        <v>42217</v>
      </c>
      <c r="B94" s="34">
        <v>14.8</v>
      </c>
      <c r="C94" s="31">
        <v>0.6</v>
      </c>
      <c r="D94" s="31">
        <v>6</v>
      </c>
      <c r="E94" s="31">
        <v>9</v>
      </c>
      <c r="F94" s="39" t="s">
        <v>8</v>
      </c>
      <c r="G94" s="31">
        <v>22</v>
      </c>
      <c r="H94" s="31">
        <v>88</v>
      </c>
      <c r="I94" s="35">
        <v>6</v>
      </c>
      <c r="J94" s="31">
        <v>1800</v>
      </c>
      <c r="K94" s="35">
        <v>1012.9416666666665</v>
      </c>
      <c r="L94" s="31">
        <v>240</v>
      </c>
      <c r="M94" s="31" t="s">
        <v>32</v>
      </c>
      <c r="N94" s="31">
        <v>230</v>
      </c>
      <c r="O94" s="31" t="s">
        <v>31</v>
      </c>
    </row>
    <row r="95" spans="1:15" x14ac:dyDescent="0.3">
      <c r="A95" s="33">
        <v>42218</v>
      </c>
      <c r="B95" s="34">
        <v>15.45</v>
      </c>
      <c r="C95" s="31" t="s">
        <v>4</v>
      </c>
      <c r="D95" s="31">
        <v>0.9</v>
      </c>
      <c r="E95" s="31">
        <v>6</v>
      </c>
      <c r="F95" s="39" t="s">
        <v>8</v>
      </c>
      <c r="G95" s="31">
        <v>17</v>
      </c>
      <c r="H95" s="31">
        <v>95</v>
      </c>
      <c r="I95" s="35">
        <v>8</v>
      </c>
      <c r="J95" s="31">
        <v>1300</v>
      </c>
      <c r="K95" s="35">
        <v>1015.1041666666669</v>
      </c>
      <c r="L95" s="31">
        <v>150</v>
      </c>
      <c r="M95" s="31" t="s">
        <v>36</v>
      </c>
      <c r="N95" s="31">
        <v>160</v>
      </c>
      <c r="O95" s="31" t="s">
        <v>36</v>
      </c>
    </row>
    <row r="96" spans="1:15" x14ac:dyDescent="0.3">
      <c r="A96" s="33">
        <v>42219</v>
      </c>
      <c r="B96" s="34">
        <v>18.149999999999999</v>
      </c>
      <c r="C96" s="31">
        <v>0</v>
      </c>
      <c r="D96" s="31">
        <v>4.9000000000000004</v>
      </c>
      <c r="E96" s="31">
        <v>8</v>
      </c>
      <c r="F96" s="39" t="s">
        <v>8</v>
      </c>
      <c r="G96" s="31">
        <v>25</v>
      </c>
      <c r="H96" s="31">
        <v>83</v>
      </c>
      <c r="I96" s="35">
        <v>6</v>
      </c>
      <c r="J96" s="31">
        <v>2400</v>
      </c>
      <c r="K96" s="35">
        <v>1006.9583333333331</v>
      </c>
      <c r="L96" s="31">
        <v>240</v>
      </c>
      <c r="M96" s="31" t="s">
        <v>32</v>
      </c>
      <c r="N96" s="31">
        <v>200</v>
      </c>
      <c r="O96" s="31" t="s">
        <v>30</v>
      </c>
    </row>
    <row r="97" spans="1:15" x14ac:dyDescent="0.3">
      <c r="A97" s="33">
        <v>42220</v>
      </c>
      <c r="B97" s="34">
        <v>15.45</v>
      </c>
      <c r="C97" s="31" t="s">
        <v>4</v>
      </c>
      <c r="D97" s="31">
        <v>1.9</v>
      </c>
      <c r="E97" s="31">
        <v>12</v>
      </c>
      <c r="F97" s="39" t="s">
        <v>9</v>
      </c>
      <c r="G97" s="31">
        <v>31</v>
      </c>
      <c r="H97" s="31">
        <v>83</v>
      </c>
      <c r="I97" s="35">
        <v>5</v>
      </c>
      <c r="J97" s="31">
        <v>2000</v>
      </c>
      <c r="K97" s="35">
        <v>1007.1416666666665</v>
      </c>
      <c r="L97" s="31">
        <v>220</v>
      </c>
      <c r="M97" s="31" t="s">
        <v>31</v>
      </c>
      <c r="N97" s="31">
        <v>220</v>
      </c>
      <c r="O97" s="31" t="s">
        <v>31</v>
      </c>
    </row>
    <row r="98" spans="1:15" x14ac:dyDescent="0.3">
      <c r="A98" s="33">
        <v>42221</v>
      </c>
      <c r="B98" s="34">
        <v>17.600000000000001</v>
      </c>
      <c r="C98" s="31">
        <v>0.4</v>
      </c>
      <c r="D98" s="31">
        <v>2.7</v>
      </c>
      <c r="E98" s="31">
        <v>9</v>
      </c>
      <c r="F98" s="39" t="s">
        <v>8</v>
      </c>
      <c r="G98" s="31">
        <v>23</v>
      </c>
      <c r="H98" s="31">
        <v>89</v>
      </c>
      <c r="I98" s="35">
        <v>7</v>
      </c>
      <c r="J98" s="31">
        <v>2300</v>
      </c>
      <c r="K98" s="35">
        <v>1010.1333333333333</v>
      </c>
      <c r="L98" s="31">
        <v>190</v>
      </c>
      <c r="M98" s="31" t="s">
        <v>28</v>
      </c>
      <c r="N98" s="31">
        <v>190</v>
      </c>
      <c r="O98" s="31" t="s">
        <v>28</v>
      </c>
    </row>
    <row r="99" spans="1:15" x14ac:dyDescent="0.3">
      <c r="A99" s="33">
        <v>42222</v>
      </c>
      <c r="B99" s="34">
        <v>17.25</v>
      </c>
      <c r="C99" s="31" t="s">
        <v>4</v>
      </c>
      <c r="D99" s="31">
        <v>6.6</v>
      </c>
      <c r="E99" s="31">
        <v>9</v>
      </c>
      <c r="F99" s="39" t="s">
        <v>8</v>
      </c>
      <c r="G99" s="31">
        <v>20</v>
      </c>
      <c r="H99" s="31">
        <v>90</v>
      </c>
      <c r="I99" s="35">
        <v>5</v>
      </c>
      <c r="J99" s="31">
        <v>2300</v>
      </c>
      <c r="K99" s="35">
        <v>1010.3583333333331</v>
      </c>
      <c r="L99" s="31">
        <v>270</v>
      </c>
      <c r="M99" s="31" t="s">
        <v>25</v>
      </c>
      <c r="N99" s="31">
        <v>270</v>
      </c>
      <c r="O99" s="31" t="s">
        <v>25</v>
      </c>
    </row>
    <row r="100" spans="1:15" x14ac:dyDescent="0.3">
      <c r="A100" s="33">
        <v>42223</v>
      </c>
      <c r="B100" s="34">
        <v>13.3</v>
      </c>
      <c r="C100" s="31">
        <v>0</v>
      </c>
      <c r="D100" s="31">
        <v>8.4</v>
      </c>
      <c r="E100" s="31">
        <v>4</v>
      </c>
      <c r="F100" s="39" t="s">
        <v>8</v>
      </c>
      <c r="G100" s="31">
        <v>13</v>
      </c>
      <c r="H100" s="31">
        <v>100</v>
      </c>
      <c r="I100" s="35">
        <v>4</v>
      </c>
      <c r="J100" s="31">
        <v>2700</v>
      </c>
      <c r="K100" s="35">
        <v>1018.8375000000002</v>
      </c>
      <c r="L100" s="31">
        <v>320</v>
      </c>
      <c r="M100" s="31" t="s">
        <v>22</v>
      </c>
      <c r="N100" s="31">
        <v>240</v>
      </c>
      <c r="O100" s="31" t="s">
        <v>32</v>
      </c>
    </row>
    <row r="101" spans="1:15" x14ac:dyDescent="0.3">
      <c r="A101" s="33">
        <v>42224</v>
      </c>
      <c r="B101" s="34">
        <v>14.8</v>
      </c>
      <c r="C101" s="31" t="s">
        <v>4</v>
      </c>
      <c r="D101" s="31">
        <v>10.7</v>
      </c>
      <c r="E101" s="31">
        <v>6</v>
      </c>
      <c r="F101" s="39" t="s">
        <v>8</v>
      </c>
      <c r="G101" s="31">
        <v>22</v>
      </c>
      <c r="H101" s="31">
        <v>97</v>
      </c>
      <c r="I101" s="35">
        <v>3</v>
      </c>
      <c r="J101" s="31">
        <v>900</v>
      </c>
      <c r="K101" s="35">
        <v>1021.8208333333336</v>
      </c>
      <c r="L101" s="31">
        <v>240</v>
      </c>
      <c r="M101" s="31" t="s">
        <v>32</v>
      </c>
      <c r="N101" s="31">
        <v>200</v>
      </c>
      <c r="O101" s="31" t="s">
        <v>30</v>
      </c>
    </row>
    <row r="102" spans="1:15" x14ac:dyDescent="0.3">
      <c r="A102" s="33">
        <v>42225</v>
      </c>
      <c r="B102" s="34">
        <v>17.850000000000001</v>
      </c>
      <c r="C102" s="31" t="s">
        <v>4</v>
      </c>
      <c r="D102" s="31">
        <v>2.9</v>
      </c>
      <c r="E102" s="31">
        <v>8</v>
      </c>
      <c r="F102" s="39" t="s">
        <v>8</v>
      </c>
      <c r="G102" s="31">
        <v>23</v>
      </c>
      <c r="H102" s="31">
        <v>87</v>
      </c>
      <c r="I102" s="35">
        <v>7</v>
      </c>
      <c r="J102" s="31">
        <v>1900</v>
      </c>
      <c r="K102" s="35">
        <v>1017.0916666666666</v>
      </c>
      <c r="L102" s="31">
        <v>230</v>
      </c>
      <c r="M102" s="31" t="s">
        <v>31</v>
      </c>
      <c r="N102" s="31">
        <v>230</v>
      </c>
      <c r="O102" s="31" t="s">
        <v>31</v>
      </c>
    </row>
    <row r="103" spans="1:15" x14ac:dyDescent="0.3">
      <c r="A103" s="33">
        <v>42226</v>
      </c>
      <c r="B103" s="34">
        <v>17.55</v>
      </c>
      <c r="C103" s="31">
        <v>0.6</v>
      </c>
      <c r="D103" s="31">
        <v>9.6999999999999993</v>
      </c>
      <c r="E103" s="31">
        <v>10</v>
      </c>
      <c r="F103" s="39" t="s">
        <v>8</v>
      </c>
      <c r="G103" s="31">
        <v>34</v>
      </c>
      <c r="H103" s="31">
        <v>91</v>
      </c>
      <c r="I103" s="35">
        <v>4</v>
      </c>
      <c r="J103" s="31">
        <v>2200</v>
      </c>
      <c r="K103" s="35">
        <v>1013.5249999999997</v>
      </c>
      <c r="L103" s="31">
        <v>180</v>
      </c>
      <c r="M103" s="31" t="s">
        <v>28</v>
      </c>
      <c r="N103" s="31">
        <v>210</v>
      </c>
      <c r="O103" s="31" t="s">
        <v>30</v>
      </c>
    </row>
    <row r="104" spans="1:15" x14ac:dyDescent="0.3">
      <c r="A104" s="33">
        <v>42227</v>
      </c>
      <c r="B104" s="34">
        <v>13.95</v>
      </c>
      <c r="C104" s="31">
        <v>0</v>
      </c>
      <c r="D104" s="31">
        <v>4.8</v>
      </c>
      <c r="E104" s="31">
        <v>5</v>
      </c>
      <c r="F104" s="39" t="s">
        <v>8</v>
      </c>
      <c r="G104" s="31">
        <v>14</v>
      </c>
      <c r="H104" s="31">
        <v>94</v>
      </c>
      <c r="I104" s="35">
        <v>4</v>
      </c>
      <c r="J104" s="31">
        <v>2700</v>
      </c>
      <c r="K104" s="35">
        <v>1019.9041666666668</v>
      </c>
      <c r="L104" s="31">
        <v>260</v>
      </c>
      <c r="M104" s="31" t="s">
        <v>25</v>
      </c>
      <c r="N104" s="31">
        <v>280</v>
      </c>
      <c r="O104" s="31" t="s">
        <v>25</v>
      </c>
    </row>
    <row r="105" spans="1:15" x14ac:dyDescent="0.3">
      <c r="A105" s="33">
        <v>42228</v>
      </c>
      <c r="B105" s="34">
        <v>15.05</v>
      </c>
      <c r="C105" s="31">
        <v>0</v>
      </c>
      <c r="D105" s="31">
        <v>12.4</v>
      </c>
      <c r="E105" s="31">
        <v>4</v>
      </c>
      <c r="F105" s="39" t="s">
        <v>8</v>
      </c>
      <c r="G105" s="31">
        <v>14</v>
      </c>
      <c r="H105" s="31">
        <v>96</v>
      </c>
      <c r="I105" s="35">
        <v>2</v>
      </c>
      <c r="J105" s="31">
        <v>3100</v>
      </c>
      <c r="K105" s="35">
        <v>1024.9333333333336</v>
      </c>
      <c r="L105" s="31">
        <v>360</v>
      </c>
      <c r="M105" s="31" t="s">
        <v>23</v>
      </c>
      <c r="N105" s="31">
        <v>230</v>
      </c>
      <c r="O105" s="31" t="s">
        <v>31</v>
      </c>
    </row>
    <row r="106" spans="1:15" x14ac:dyDescent="0.3">
      <c r="A106" s="33">
        <v>42229</v>
      </c>
      <c r="B106" s="34">
        <v>13.1</v>
      </c>
      <c r="C106" s="31">
        <v>15.2</v>
      </c>
      <c r="D106" s="31">
        <v>5.3</v>
      </c>
      <c r="E106" s="31">
        <v>4</v>
      </c>
      <c r="F106" s="39" t="s">
        <v>8</v>
      </c>
      <c r="G106" s="31">
        <v>13</v>
      </c>
      <c r="H106" s="31">
        <v>100</v>
      </c>
      <c r="I106" s="35">
        <v>5</v>
      </c>
      <c r="J106" s="31">
        <v>1900</v>
      </c>
      <c r="K106" s="35">
        <v>1019.4541666666664</v>
      </c>
      <c r="L106" s="31">
        <v>120</v>
      </c>
      <c r="M106" s="31" t="s">
        <v>24</v>
      </c>
      <c r="N106" s="31">
        <v>110</v>
      </c>
      <c r="O106" s="31" t="s">
        <v>24</v>
      </c>
    </row>
    <row r="107" spans="1:15" x14ac:dyDescent="0.3">
      <c r="A107" s="33">
        <v>42230</v>
      </c>
      <c r="B107" s="34">
        <v>14.35</v>
      </c>
      <c r="C107" s="31">
        <v>8.1999999999999993</v>
      </c>
      <c r="D107" s="31">
        <v>0</v>
      </c>
      <c r="E107" s="31">
        <v>8</v>
      </c>
      <c r="F107" s="39" t="s">
        <v>8</v>
      </c>
      <c r="G107" s="31">
        <v>18</v>
      </c>
      <c r="H107" s="31">
        <v>98</v>
      </c>
      <c r="I107" s="35">
        <v>8</v>
      </c>
      <c r="J107" s="31">
        <v>800</v>
      </c>
      <c r="K107" s="35">
        <v>1006.9</v>
      </c>
      <c r="L107" s="31">
        <v>340</v>
      </c>
      <c r="M107" s="31" t="s">
        <v>21</v>
      </c>
      <c r="N107" s="31">
        <v>330</v>
      </c>
      <c r="O107" s="31" t="s">
        <v>21</v>
      </c>
    </row>
    <row r="108" spans="1:15" x14ac:dyDescent="0.3">
      <c r="A108" s="33">
        <v>42231</v>
      </c>
      <c r="B108" s="34">
        <v>14.05</v>
      </c>
      <c r="C108" s="31">
        <v>0</v>
      </c>
      <c r="D108" s="31">
        <v>10.4</v>
      </c>
      <c r="E108" s="31">
        <v>8</v>
      </c>
      <c r="F108" s="39" t="s">
        <v>8</v>
      </c>
      <c r="G108" s="31">
        <v>24</v>
      </c>
      <c r="H108" s="31">
        <v>95</v>
      </c>
      <c r="I108" s="35">
        <v>4</v>
      </c>
      <c r="J108" s="31">
        <v>2100</v>
      </c>
      <c r="K108" s="35">
        <v>1011.0625000000001</v>
      </c>
      <c r="L108" s="31">
        <v>270</v>
      </c>
      <c r="M108" s="31" t="s">
        <v>25</v>
      </c>
      <c r="N108" s="31">
        <v>290</v>
      </c>
      <c r="O108" s="31" t="s">
        <v>26</v>
      </c>
    </row>
    <row r="109" spans="1:15" x14ac:dyDescent="0.3">
      <c r="A109" s="33">
        <v>42232</v>
      </c>
      <c r="B109" s="34">
        <v>11.3</v>
      </c>
      <c r="C109" s="31">
        <v>0</v>
      </c>
      <c r="D109" s="31">
        <v>2.7</v>
      </c>
      <c r="E109" s="31">
        <v>3</v>
      </c>
      <c r="F109" s="39" t="s">
        <v>8</v>
      </c>
      <c r="G109" s="31">
        <v>10</v>
      </c>
      <c r="H109" s="31">
        <v>95</v>
      </c>
      <c r="I109" s="35">
        <v>6</v>
      </c>
      <c r="J109" s="31">
        <v>1700</v>
      </c>
      <c r="K109" s="35">
        <v>1017.7041666666669</v>
      </c>
      <c r="L109" s="31">
        <v>160</v>
      </c>
      <c r="M109" s="31" t="s">
        <v>36</v>
      </c>
      <c r="N109" s="31">
        <v>200</v>
      </c>
      <c r="O109" s="31" t="s">
        <v>30</v>
      </c>
    </row>
    <row r="110" spans="1:15" x14ac:dyDescent="0.3">
      <c r="A110" s="33">
        <v>42233</v>
      </c>
      <c r="B110" s="34">
        <v>14.95</v>
      </c>
      <c r="C110" s="31">
        <v>0.8</v>
      </c>
      <c r="D110" s="31">
        <v>9.1</v>
      </c>
      <c r="E110" s="31">
        <v>5</v>
      </c>
      <c r="F110" s="39" t="s">
        <v>8</v>
      </c>
      <c r="G110" s="31">
        <v>17</v>
      </c>
      <c r="H110" s="31">
        <v>92</v>
      </c>
      <c r="I110" s="35">
        <v>6</v>
      </c>
      <c r="J110" s="31">
        <v>3200</v>
      </c>
      <c r="K110" s="35">
        <v>1018.4125</v>
      </c>
      <c r="L110" s="31">
        <v>20</v>
      </c>
      <c r="M110" s="31" t="s">
        <v>33</v>
      </c>
      <c r="N110" s="31">
        <v>30</v>
      </c>
      <c r="O110" s="31" t="s">
        <v>33</v>
      </c>
    </row>
    <row r="111" spans="1:15" x14ac:dyDescent="0.3">
      <c r="A111" s="33">
        <v>42234</v>
      </c>
      <c r="B111" s="34">
        <v>13.6</v>
      </c>
      <c r="C111" s="31">
        <v>7</v>
      </c>
      <c r="D111" s="31">
        <v>0</v>
      </c>
      <c r="E111" s="31">
        <v>8</v>
      </c>
      <c r="F111" s="39" t="s">
        <v>8</v>
      </c>
      <c r="G111" s="31">
        <v>20</v>
      </c>
      <c r="H111" s="31">
        <v>92</v>
      </c>
      <c r="I111" s="35">
        <v>8</v>
      </c>
      <c r="J111" s="31">
        <v>1700</v>
      </c>
      <c r="K111" s="35">
        <v>1012.0333333333332</v>
      </c>
      <c r="L111" s="31">
        <v>320</v>
      </c>
      <c r="M111" s="31" t="s">
        <v>22</v>
      </c>
      <c r="N111" s="31">
        <v>330</v>
      </c>
      <c r="O111" s="31" t="s">
        <v>21</v>
      </c>
    </row>
    <row r="112" spans="1:15" x14ac:dyDescent="0.3">
      <c r="A112" s="33">
        <v>42235</v>
      </c>
      <c r="B112" s="34">
        <v>17.600000000000001</v>
      </c>
      <c r="C112" s="31">
        <v>2.2000000000000002</v>
      </c>
      <c r="D112" s="31">
        <v>5.3</v>
      </c>
      <c r="E112" s="31">
        <v>10</v>
      </c>
      <c r="F112" s="39" t="s">
        <v>8</v>
      </c>
      <c r="G112" s="31">
        <v>22</v>
      </c>
      <c r="H112" s="31">
        <v>97</v>
      </c>
      <c r="I112" s="35">
        <v>7</v>
      </c>
      <c r="J112" s="31">
        <v>1900</v>
      </c>
      <c r="K112" s="35">
        <v>1012.8874999999999</v>
      </c>
      <c r="L112" s="31">
        <v>190</v>
      </c>
      <c r="M112" s="31" t="s">
        <v>28</v>
      </c>
      <c r="N112" s="31">
        <v>180</v>
      </c>
      <c r="O112" s="31" t="s">
        <v>28</v>
      </c>
    </row>
    <row r="113" spans="1:15" x14ac:dyDescent="0.3">
      <c r="A113" s="33">
        <v>42236</v>
      </c>
      <c r="B113" s="34">
        <v>18.2</v>
      </c>
      <c r="C113" s="31">
        <v>0.2</v>
      </c>
      <c r="D113" s="31">
        <v>3.7</v>
      </c>
      <c r="E113" s="31">
        <v>9</v>
      </c>
      <c r="F113" s="39" t="s">
        <v>8</v>
      </c>
      <c r="G113" s="31">
        <v>20</v>
      </c>
      <c r="H113" s="31">
        <v>97</v>
      </c>
      <c r="I113" s="35">
        <v>7</v>
      </c>
      <c r="J113" s="31">
        <v>1900</v>
      </c>
      <c r="K113" s="35">
        <v>1016.0500000000001</v>
      </c>
      <c r="L113" s="31">
        <v>160</v>
      </c>
      <c r="M113" s="31" t="s">
        <v>36</v>
      </c>
      <c r="N113" s="31">
        <v>200</v>
      </c>
      <c r="O113" s="31" t="s">
        <v>30</v>
      </c>
    </row>
    <row r="114" spans="1:15" x14ac:dyDescent="0.3">
      <c r="A114" s="33">
        <v>42237</v>
      </c>
      <c r="B114" s="34">
        <v>20.350000000000001</v>
      </c>
      <c r="C114" s="31">
        <v>0.8</v>
      </c>
      <c r="D114" s="31">
        <v>2.1</v>
      </c>
      <c r="E114" s="31">
        <v>12</v>
      </c>
      <c r="F114" s="39" t="s">
        <v>9</v>
      </c>
      <c r="G114" s="31">
        <v>27</v>
      </c>
      <c r="H114" s="31">
        <v>96</v>
      </c>
      <c r="I114" s="35">
        <v>7</v>
      </c>
      <c r="J114" s="31">
        <v>2300</v>
      </c>
      <c r="K114" s="35">
        <v>1014.9583333333334</v>
      </c>
      <c r="L114" s="31">
        <v>180</v>
      </c>
      <c r="M114" s="31" t="s">
        <v>28</v>
      </c>
      <c r="N114" s="31">
        <v>190</v>
      </c>
      <c r="O114" s="31" t="s">
        <v>28</v>
      </c>
    </row>
    <row r="115" spans="1:15" x14ac:dyDescent="0.3">
      <c r="A115" s="33">
        <v>42238</v>
      </c>
      <c r="B115" s="34">
        <v>18.100000000000001</v>
      </c>
      <c r="C115" s="31">
        <v>18.600000000000001</v>
      </c>
      <c r="D115" s="31">
        <v>2.8</v>
      </c>
      <c r="E115" s="31">
        <v>5</v>
      </c>
      <c r="F115" s="39" t="s">
        <v>8</v>
      </c>
      <c r="G115" s="31">
        <v>16</v>
      </c>
      <c r="H115" s="31">
        <v>98</v>
      </c>
      <c r="I115" s="35">
        <v>7</v>
      </c>
      <c r="J115" s="31">
        <v>1200</v>
      </c>
      <c r="K115" s="35">
        <v>1014.1666666666666</v>
      </c>
      <c r="L115" s="31">
        <v>170</v>
      </c>
      <c r="M115" s="31" t="s">
        <v>28</v>
      </c>
      <c r="N115" s="31">
        <v>40</v>
      </c>
      <c r="O115" s="31" t="s">
        <v>29</v>
      </c>
    </row>
    <row r="116" spans="1:15" x14ac:dyDescent="0.3">
      <c r="A116" s="33">
        <v>42239</v>
      </c>
      <c r="B116" s="34">
        <v>18.2</v>
      </c>
      <c r="C116" s="31">
        <v>8.6</v>
      </c>
      <c r="D116" s="31">
        <v>9.1</v>
      </c>
      <c r="E116" s="31">
        <v>8</v>
      </c>
      <c r="F116" s="39" t="s">
        <v>8</v>
      </c>
      <c r="G116" s="31">
        <v>31</v>
      </c>
      <c r="H116" s="31">
        <v>99</v>
      </c>
      <c r="I116" s="35">
        <v>4</v>
      </c>
      <c r="J116" s="31">
        <v>900</v>
      </c>
      <c r="K116" s="35">
        <v>1003.2541666666667</v>
      </c>
      <c r="L116" s="31">
        <v>110</v>
      </c>
      <c r="M116" s="31" t="s">
        <v>24</v>
      </c>
      <c r="N116" s="31">
        <v>110</v>
      </c>
      <c r="O116" s="31" t="s">
        <v>24</v>
      </c>
    </row>
    <row r="117" spans="1:15" x14ac:dyDescent="0.3">
      <c r="A117" s="33">
        <v>42240</v>
      </c>
      <c r="B117" s="34">
        <v>14.55</v>
      </c>
      <c r="C117" s="31">
        <v>0</v>
      </c>
      <c r="D117" s="31">
        <v>2.9</v>
      </c>
      <c r="E117" s="31">
        <v>4</v>
      </c>
      <c r="F117" s="39" t="s">
        <v>8</v>
      </c>
      <c r="G117" s="31">
        <v>13</v>
      </c>
      <c r="H117" s="31">
        <v>100</v>
      </c>
      <c r="I117" s="35">
        <v>6</v>
      </c>
      <c r="J117" s="31">
        <v>1800</v>
      </c>
      <c r="K117" s="35">
        <v>1000.8249999999998</v>
      </c>
      <c r="L117" s="31">
        <v>170</v>
      </c>
      <c r="M117" s="31" t="s">
        <v>28</v>
      </c>
      <c r="N117" s="31">
        <v>290</v>
      </c>
      <c r="O117" s="31" t="s">
        <v>26</v>
      </c>
    </row>
    <row r="118" spans="1:15" x14ac:dyDescent="0.3">
      <c r="A118" s="33">
        <v>42241</v>
      </c>
      <c r="B118" s="34">
        <v>14.5</v>
      </c>
      <c r="C118" s="31">
        <v>1.6</v>
      </c>
      <c r="D118" s="31">
        <v>6.5</v>
      </c>
      <c r="E118" s="31">
        <v>10</v>
      </c>
      <c r="F118" s="39" t="s">
        <v>8</v>
      </c>
      <c r="G118" s="31">
        <v>24</v>
      </c>
      <c r="H118" s="31">
        <v>97</v>
      </c>
      <c r="I118" s="35">
        <v>6</v>
      </c>
      <c r="J118" s="31">
        <v>2800</v>
      </c>
      <c r="K118" s="35">
        <v>1003.1</v>
      </c>
      <c r="L118" s="31">
        <v>260</v>
      </c>
      <c r="M118" s="31" t="s">
        <v>25</v>
      </c>
      <c r="N118" s="31">
        <v>250</v>
      </c>
      <c r="O118" s="31" t="s">
        <v>32</v>
      </c>
    </row>
    <row r="119" spans="1:15" x14ac:dyDescent="0.3">
      <c r="A119" s="33">
        <v>42242</v>
      </c>
      <c r="B119" s="34">
        <v>17</v>
      </c>
      <c r="C119" s="31">
        <v>0</v>
      </c>
      <c r="D119" s="31">
        <v>7.7</v>
      </c>
      <c r="E119" s="31">
        <v>13</v>
      </c>
      <c r="F119" s="39" t="s">
        <v>9</v>
      </c>
      <c r="G119" s="31">
        <v>29</v>
      </c>
      <c r="H119" s="31">
        <v>96</v>
      </c>
      <c r="I119" s="35">
        <v>5</v>
      </c>
      <c r="J119" s="31">
        <v>2900</v>
      </c>
      <c r="K119" s="35">
        <v>998.14166666666677</v>
      </c>
      <c r="L119" s="31">
        <v>170</v>
      </c>
      <c r="M119" s="31" t="s">
        <v>28</v>
      </c>
      <c r="N119" s="31">
        <v>220</v>
      </c>
      <c r="O119" s="31" t="s">
        <v>31</v>
      </c>
    </row>
    <row r="120" spans="1:15" x14ac:dyDescent="0.3">
      <c r="A120" s="33">
        <v>42243</v>
      </c>
      <c r="B120" s="34">
        <v>15.05</v>
      </c>
      <c r="C120" s="31">
        <v>0</v>
      </c>
      <c r="D120" s="31">
        <v>12.6</v>
      </c>
      <c r="E120" s="31">
        <v>12</v>
      </c>
      <c r="F120" s="39" t="s">
        <v>9</v>
      </c>
      <c r="G120" s="31">
        <v>29</v>
      </c>
      <c r="H120" s="31">
        <v>86</v>
      </c>
      <c r="I120" s="35">
        <v>2</v>
      </c>
      <c r="J120" s="31">
        <v>2900</v>
      </c>
      <c r="K120" s="35">
        <v>1002.125</v>
      </c>
      <c r="L120" s="31">
        <v>200</v>
      </c>
      <c r="M120" s="31" t="s">
        <v>30</v>
      </c>
      <c r="N120" s="31">
        <v>250</v>
      </c>
      <c r="O120" s="31" t="s">
        <v>32</v>
      </c>
    </row>
    <row r="121" spans="1:15" x14ac:dyDescent="0.3">
      <c r="A121" s="33">
        <v>42244</v>
      </c>
      <c r="B121" s="34">
        <v>15.4</v>
      </c>
      <c r="C121" s="31" t="s">
        <v>4</v>
      </c>
      <c r="D121" s="31">
        <v>9.1999999999999993</v>
      </c>
      <c r="E121" s="31">
        <v>10</v>
      </c>
      <c r="F121" s="39" t="s">
        <v>8</v>
      </c>
      <c r="G121" s="31">
        <v>31</v>
      </c>
      <c r="H121" s="31">
        <v>87</v>
      </c>
      <c r="I121" s="35">
        <v>3</v>
      </c>
      <c r="J121" s="31">
        <v>2100</v>
      </c>
      <c r="K121" s="35">
        <v>1011.4333333333333</v>
      </c>
      <c r="L121" s="31">
        <v>240</v>
      </c>
      <c r="M121" s="31" t="s">
        <v>32</v>
      </c>
      <c r="N121" s="31">
        <v>270</v>
      </c>
      <c r="O121" s="31" t="s">
        <v>25</v>
      </c>
    </row>
    <row r="122" spans="1:15" x14ac:dyDescent="0.3">
      <c r="A122" s="33">
        <v>42245</v>
      </c>
      <c r="B122" s="34">
        <v>16.399999999999999</v>
      </c>
      <c r="C122" s="31">
        <v>0</v>
      </c>
      <c r="D122" s="31">
        <v>5.8</v>
      </c>
      <c r="E122" s="31">
        <v>9</v>
      </c>
      <c r="F122" s="39" t="s">
        <v>8</v>
      </c>
      <c r="G122" s="31">
        <v>23</v>
      </c>
      <c r="H122" s="31">
        <v>85</v>
      </c>
      <c r="I122" s="35">
        <v>5</v>
      </c>
      <c r="J122" s="31">
        <v>2200</v>
      </c>
      <c r="K122" s="35">
        <v>1016.8416666666667</v>
      </c>
      <c r="L122" s="31">
        <v>230</v>
      </c>
      <c r="M122" s="31" t="s">
        <v>31</v>
      </c>
      <c r="N122" s="31">
        <v>210</v>
      </c>
      <c r="O122" s="31" t="s">
        <v>30</v>
      </c>
    </row>
    <row r="123" spans="1:15" x14ac:dyDescent="0.3">
      <c r="A123" s="33">
        <v>42246</v>
      </c>
      <c r="B123" s="34">
        <v>13.9</v>
      </c>
      <c r="C123" s="31">
        <v>3.4</v>
      </c>
      <c r="D123" s="31">
        <v>2.4</v>
      </c>
      <c r="E123" s="31">
        <v>4</v>
      </c>
      <c r="F123" s="39" t="s">
        <v>8</v>
      </c>
      <c r="G123" s="31">
        <v>9</v>
      </c>
      <c r="H123" s="31">
        <v>99</v>
      </c>
      <c r="I123" s="35">
        <v>8</v>
      </c>
      <c r="J123" s="31">
        <v>1800</v>
      </c>
      <c r="K123" s="35">
        <v>1018.7291666666669</v>
      </c>
      <c r="L123" s="31">
        <v>180</v>
      </c>
      <c r="M123" s="31" t="s">
        <v>28</v>
      </c>
      <c r="N123" s="31">
        <v>180</v>
      </c>
      <c r="O123" s="31" t="s">
        <v>28</v>
      </c>
    </row>
    <row r="124" spans="1:15" x14ac:dyDescent="0.3">
      <c r="A124" s="33">
        <v>42247</v>
      </c>
      <c r="B124" s="34">
        <v>13.05</v>
      </c>
      <c r="C124" s="31">
        <v>0.8</v>
      </c>
      <c r="D124" s="31">
        <v>0</v>
      </c>
      <c r="E124" s="31">
        <v>6</v>
      </c>
      <c r="F124" s="39" t="s">
        <v>8</v>
      </c>
      <c r="G124" s="31">
        <v>15</v>
      </c>
      <c r="H124" s="31">
        <v>95</v>
      </c>
      <c r="I124" s="35">
        <v>8</v>
      </c>
      <c r="J124" s="31">
        <v>1300</v>
      </c>
      <c r="K124" s="35">
        <v>1017.0000000000003</v>
      </c>
      <c r="L124" s="31">
        <v>340</v>
      </c>
      <c r="M124" s="31" t="s">
        <v>21</v>
      </c>
      <c r="N124" s="31">
        <v>360</v>
      </c>
      <c r="O124" s="31" t="s">
        <v>23</v>
      </c>
    </row>
    <row r="125" spans="1:15" x14ac:dyDescent="0.3">
      <c r="A125" s="33">
        <v>42248</v>
      </c>
      <c r="B125" s="34">
        <v>14.35</v>
      </c>
      <c r="C125" s="31">
        <v>0.6</v>
      </c>
      <c r="D125" s="31">
        <v>5.5</v>
      </c>
      <c r="E125" s="31">
        <v>7</v>
      </c>
      <c r="F125" s="39" t="s">
        <v>8</v>
      </c>
      <c r="G125" s="31">
        <v>20</v>
      </c>
      <c r="H125" s="31">
        <v>92</v>
      </c>
      <c r="I125" s="35">
        <v>6</v>
      </c>
      <c r="J125" s="31">
        <v>2700</v>
      </c>
      <c r="K125" s="35">
        <v>1017.7208333333333</v>
      </c>
      <c r="L125" s="31">
        <v>310</v>
      </c>
      <c r="M125" s="31" t="s">
        <v>22</v>
      </c>
      <c r="N125" s="31">
        <v>290</v>
      </c>
      <c r="O125" s="31" t="s">
        <v>26</v>
      </c>
    </row>
    <row r="126" spans="1:15" x14ac:dyDescent="0.3">
      <c r="A126" s="33">
        <v>42249</v>
      </c>
      <c r="B126" s="34">
        <v>12.75</v>
      </c>
      <c r="C126" s="31">
        <v>1.8</v>
      </c>
      <c r="D126" s="31">
        <v>3.7</v>
      </c>
      <c r="E126" s="31">
        <v>5</v>
      </c>
      <c r="F126" s="39" t="s">
        <v>8</v>
      </c>
      <c r="G126" s="31">
        <v>18</v>
      </c>
      <c r="H126" s="31">
        <v>97</v>
      </c>
      <c r="I126" s="35">
        <v>7</v>
      </c>
      <c r="J126" s="31">
        <v>3000</v>
      </c>
      <c r="K126" s="35">
        <v>1016.8666666666669</v>
      </c>
      <c r="L126" s="31">
        <v>300</v>
      </c>
      <c r="M126" s="31" t="s">
        <v>26</v>
      </c>
      <c r="N126" s="31">
        <v>360</v>
      </c>
      <c r="O126" s="31" t="s">
        <v>23</v>
      </c>
    </row>
    <row r="127" spans="1:15" x14ac:dyDescent="0.3">
      <c r="A127" s="33">
        <v>42250</v>
      </c>
      <c r="B127" s="34">
        <v>10.85</v>
      </c>
      <c r="C127" s="31">
        <v>0.2</v>
      </c>
      <c r="D127" s="31">
        <v>0</v>
      </c>
      <c r="E127" s="31">
        <v>9</v>
      </c>
      <c r="F127" s="39" t="s">
        <v>8</v>
      </c>
      <c r="G127" s="31">
        <v>21</v>
      </c>
      <c r="H127" s="31">
        <v>97</v>
      </c>
      <c r="I127" s="35">
        <v>8</v>
      </c>
      <c r="J127" s="31">
        <v>2900</v>
      </c>
      <c r="K127" s="35">
        <v>1015.0333333333333</v>
      </c>
      <c r="L127" s="31">
        <v>310</v>
      </c>
      <c r="M127" s="31" t="s">
        <v>22</v>
      </c>
      <c r="N127" s="31">
        <v>310</v>
      </c>
      <c r="O127" s="31" t="s">
        <v>22</v>
      </c>
    </row>
    <row r="128" spans="1:15" x14ac:dyDescent="0.3">
      <c r="A128" s="33">
        <v>42251</v>
      </c>
      <c r="B128" s="34">
        <v>13.15</v>
      </c>
      <c r="C128" s="31">
        <v>1</v>
      </c>
      <c r="D128" s="31">
        <v>3.6</v>
      </c>
      <c r="E128" s="31">
        <v>10</v>
      </c>
      <c r="F128" s="39" t="s">
        <v>8</v>
      </c>
      <c r="G128" s="31">
        <v>25</v>
      </c>
      <c r="H128" s="31">
        <v>88</v>
      </c>
      <c r="I128" s="35">
        <v>7</v>
      </c>
      <c r="J128" s="31">
        <v>2500</v>
      </c>
      <c r="K128" s="35">
        <v>1017.0083333333332</v>
      </c>
      <c r="L128" s="31">
        <v>330</v>
      </c>
      <c r="M128" s="31" t="s">
        <v>21</v>
      </c>
      <c r="N128" s="31">
        <v>340</v>
      </c>
      <c r="O128" s="31" t="s">
        <v>21</v>
      </c>
    </row>
    <row r="129" spans="1:15" x14ac:dyDescent="0.3">
      <c r="A129" s="33">
        <v>42252</v>
      </c>
      <c r="B129" s="34">
        <v>12.15</v>
      </c>
      <c r="C129" s="31" t="s">
        <v>4</v>
      </c>
      <c r="D129" s="31">
        <v>7.5</v>
      </c>
      <c r="E129" s="31">
        <v>9</v>
      </c>
      <c r="F129" s="39" t="s">
        <v>8</v>
      </c>
      <c r="G129" s="31">
        <v>26</v>
      </c>
      <c r="H129" s="31">
        <v>95</v>
      </c>
      <c r="I129" s="35">
        <v>4</v>
      </c>
      <c r="J129" s="31">
        <v>2100</v>
      </c>
      <c r="K129" s="35">
        <v>1022.7749999999997</v>
      </c>
      <c r="L129" s="31">
        <v>360</v>
      </c>
      <c r="M129" s="31" t="s">
        <v>23</v>
      </c>
      <c r="N129" s="31">
        <v>360</v>
      </c>
      <c r="O129" s="31" t="s">
        <v>23</v>
      </c>
    </row>
    <row r="130" spans="1:15" x14ac:dyDescent="0.3">
      <c r="A130" s="33">
        <v>42253</v>
      </c>
      <c r="B130" s="34">
        <v>11</v>
      </c>
      <c r="C130" s="31">
        <v>0</v>
      </c>
      <c r="D130" s="31">
        <v>10.199999999999999</v>
      </c>
      <c r="E130" s="31">
        <v>5</v>
      </c>
      <c r="F130" s="39" t="s">
        <v>8</v>
      </c>
      <c r="G130" s="31">
        <v>18</v>
      </c>
      <c r="H130" s="31">
        <v>100</v>
      </c>
      <c r="I130" s="35">
        <v>1</v>
      </c>
      <c r="J130" s="31">
        <v>2000</v>
      </c>
      <c r="K130" s="35">
        <v>1027.5166666666667</v>
      </c>
      <c r="L130" s="31">
        <v>280</v>
      </c>
      <c r="M130" s="31" t="s">
        <v>25</v>
      </c>
      <c r="N130" s="31">
        <v>250</v>
      </c>
      <c r="O130" s="31" t="s">
        <v>32</v>
      </c>
    </row>
    <row r="131" spans="1:15" x14ac:dyDescent="0.3">
      <c r="A131" s="33">
        <v>42254</v>
      </c>
      <c r="B131" s="34">
        <v>12.5</v>
      </c>
      <c r="C131" s="31" t="s">
        <v>4</v>
      </c>
      <c r="D131" s="31">
        <v>6.3</v>
      </c>
      <c r="E131" s="31">
        <v>4</v>
      </c>
      <c r="F131" s="39" t="s">
        <v>8</v>
      </c>
      <c r="G131" s="31">
        <v>11</v>
      </c>
      <c r="H131" s="31">
        <v>100</v>
      </c>
      <c r="I131" s="35">
        <v>3</v>
      </c>
      <c r="J131" s="31">
        <v>2100</v>
      </c>
      <c r="K131" s="35">
        <v>1031.3208333333334</v>
      </c>
      <c r="L131" s="31">
        <v>330</v>
      </c>
      <c r="M131" s="31" t="s">
        <v>21</v>
      </c>
      <c r="N131" s="31">
        <v>350</v>
      </c>
      <c r="O131" s="31" t="s">
        <v>23</v>
      </c>
    </row>
    <row r="132" spans="1:15" x14ac:dyDescent="0.3">
      <c r="A132" s="33">
        <v>42255</v>
      </c>
      <c r="B132" s="34">
        <v>10.45</v>
      </c>
      <c r="C132" s="31" t="s">
        <v>4</v>
      </c>
      <c r="D132" s="31">
        <v>0</v>
      </c>
      <c r="E132" s="31">
        <v>3</v>
      </c>
      <c r="F132" s="39" t="s">
        <v>8</v>
      </c>
      <c r="G132" s="31">
        <v>8</v>
      </c>
      <c r="H132" s="31">
        <v>99</v>
      </c>
      <c r="I132" s="35">
        <v>8</v>
      </c>
      <c r="J132" s="31">
        <v>800</v>
      </c>
      <c r="K132" s="35">
        <v>1029.7166666666665</v>
      </c>
      <c r="L132" s="31">
        <v>20</v>
      </c>
      <c r="M132" s="31" t="s">
        <v>33</v>
      </c>
      <c r="N132" s="31">
        <v>20</v>
      </c>
      <c r="O132" s="31" t="s">
        <v>33</v>
      </c>
    </row>
    <row r="133" spans="1:15" x14ac:dyDescent="0.3">
      <c r="A133" s="33">
        <v>42256</v>
      </c>
      <c r="B133" s="34">
        <v>13.1</v>
      </c>
      <c r="C133" s="31">
        <v>0</v>
      </c>
      <c r="D133" s="31">
        <v>0.1</v>
      </c>
      <c r="E133" s="31">
        <v>4</v>
      </c>
      <c r="F133" s="39" t="s">
        <v>8</v>
      </c>
      <c r="G133" s="31">
        <v>13</v>
      </c>
      <c r="H133" s="31">
        <v>99</v>
      </c>
      <c r="I133" s="35">
        <v>7</v>
      </c>
      <c r="J133" s="31">
        <v>1900</v>
      </c>
      <c r="K133" s="35">
        <v>1025.5833333333333</v>
      </c>
      <c r="L133" s="31">
        <v>110</v>
      </c>
      <c r="M133" s="31" t="s">
        <v>24</v>
      </c>
      <c r="N133" s="31">
        <v>120</v>
      </c>
      <c r="O133" s="31" t="s">
        <v>24</v>
      </c>
    </row>
    <row r="134" spans="1:15" x14ac:dyDescent="0.3">
      <c r="A134" s="33">
        <v>42257</v>
      </c>
      <c r="B134" s="34">
        <v>12.9</v>
      </c>
      <c r="C134" s="31">
        <v>0</v>
      </c>
      <c r="D134" s="31">
        <v>7.5</v>
      </c>
      <c r="E134" s="31">
        <v>6</v>
      </c>
      <c r="F134" s="39" t="s">
        <v>8</v>
      </c>
      <c r="G134" s="31">
        <v>19</v>
      </c>
      <c r="H134" s="31">
        <v>100</v>
      </c>
      <c r="I134" s="35">
        <v>3</v>
      </c>
      <c r="J134" s="31">
        <v>1500</v>
      </c>
      <c r="K134" s="35">
        <v>1023.4666666666666</v>
      </c>
      <c r="L134" s="31">
        <v>120</v>
      </c>
      <c r="M134" s="31" t="s">
        <v>24</v>
      </c>
      <c r="N134" s="31">
        <v>90</v>
      </c>
      <c r="O134" s="31" t="s">
        <v>27</v>
      </c>
    </row>
    <row r="135" spans="1:15" x14ac:dyDescent="0.3">
      <c r="A135" s="33">
        <v>42258</v>
      </c>
      <c r="B135" s="34">
        <v>12.7</v>
      </c>
      <c r="C135" s="31">
        <v>5.6</v>
      </c>
      <c r="D135" s="31">
        <v>8.4</v>
      </c>
      <c r="E135" s="31">
        <v>7</v>
      </c>
      <c r="F135" s="39" t="s">
        <v>8</v>
      </c>
      <c r="G135" s="31">
        <v>23</v>
      </c>
      <c r="H135" s="31">
        <v>100</v>
      </c>
      <c r="I135" s="35">
        <v>4</v>
      </c>
      <c r="J135" s="31">
        <v>1300</v>
      </c>
      <c r="K135" s="35">
        <v>1016.5541666666667</v>
      </c>
      <c r="L135" s="31">
        <v>120</v>
      </c>
      <c r="M135" s="31" t="s">
        <v>24</v>
      </c>
      <c r="N135" s="31">
        <v>120</v>
      </c>
      <c r="O135" s="31" t="s">
        <v>24</v>
      </c>
    </row>
    <row r="136" spans="1:15" x14ac:dyDescent="0.3">
      <c r="A136" s="33">
        <v>42259</v>
      </c>
      <c r="B136" s="34">
        <v>14.15</v>
      </c>
      <c r="C136" s="31">
        <v>2.6</v>
      </c>
      <c r="D136" s="31">
        <v>3.6</v>
      </c>
      <c r="E136" s="31">
        <v>8</v>
      </c>
      <c r="F136" s="39" t="s">
        <v>8</v>
      </c>
      <c r="G136" s="31">
        <v>25</v>
      </c>
      <c r="H136" s="31">
        <v>94</v>
      </c>
      <c r="I136" s="35">
        <v>6</v>
      </c>
      <c r="J136" s="31">
        <v>1200</v>
      </c>
      <c r="K136" s="35">
        <v>1005.9041666666664</v>
      </c>
      <c r="L136" s="31">
        <v>130</v>
      </c>
      <c r="M136" s="31" t="s">
        <v>35</v>
      </c>
      <c r="N136" s="31">
        <v>260</v>
      </c>
      <c r="O136" s="31" t="s">
        <v>25</v>
      </c>
    </row>
    <row r="137" spans="1:15" x14ac:dyDescent="0.3">
      <c r="A137" s="33">
        <v>42260</v>
      </c>
      <c r="B137" s="34">
        <v>11.4</v>
      </c>
      <c r="C137" s="31">
        <v>0</v>
      </c>
      <c r="D137" s="31">
        <v>8.1999999999999993</v>
      </c>
      <c r="E137" s="31">
        <v>6</v>
      </c>
      <c r="F137" s="39" t="s">
        <v>8</v>
      </c>
      <c r="G137" s="31">
        <v>17</v>
      </c>
      <c r="H137" s="31">
        <v>99</v>
      </c>
      <c r="I137" s="35">
        <v>4</v>
      </c>
      <c r="J137" s="31">
        <v>1900</v>
      </c>
      <c r="K137" s="35">
        <v>1005.5749999999998</v>
      </c>
      <c r="L137" s="31">
        <v>160</v>
      </c>
      <c r="M137" s="31" t="s">
        <v>36</v>
      </c>
      <c r="N137" s="31">
        <v>140</v>
      </c>
      <c r="O137" s="31" t="s">
        <v>35</v>
      </c>
    </row>
    <row r="138" spans="1:15" x14ac:dyDescent="0.3">
      <c r="A138" s="33">
        <v>42261</v>
      </c>
      <c r="B138" s="34">
        <v>9.3000000000000007</v>
      </c>
      <c r="C138" s="31">
        <v>21</v>
      </c>
      <c r="D138" s="31">
        <v>0</v>
      </c>
      <c r="E138" s="31">
        <v>4</v>
      </c>
      <c r="F138" s="39" t="s">
        <v>8</v>
      </c>
      <c r="G138" s="31">
        <v>10</v>
      </c>
      <c r="H138" s="31">
        <v>100</v>
      </c>
      <c r="I138" s="35">
        <v>7</v>
      </c>
      <c r="J138" s="31">
        <v>1100</v>
      </c>
      <c r="K138" s="35">
        <v>994.8625000000003</v>
      </c>
      <c r="L138" s="31">
        <v>10</v>
      </c>
      <c r="M138" s="31" t="s">
        <v>23</v>
      </c>
      <c r="N138" s="31">
        <v>10</v>
      </c>
      <c r="O138" s="31" t="s">
        <v>23</v>
      </c>
    </row>
    <row r="139" spans="1:15" x14ac:dyDescent="0.3">
      <c r="A139" s="33">
        <v>42262</v>
      </c>
      <c r="B139" s="34">
        <v>14.5</v>
      </c>
      <c r="C139" s="31">
        <v>2</v>
      </c>
      <c r="D139" s="31">
        <v>2.8</v>
      </c>
      <c r="E139" s="31">
        <v>7</v>
      </c>
      <c r="F139" s="39" t="s">
        <v>8</v>
      </c>
      <c r="G139" s="31">
        <v>19</v>
      </c>
      <c r="H139" s="31">
        <v>98</v>
      </c>
      <c r="I139" s="35">
        <v>7</v>
      </c>
      <c r="J139" s="31">
        <v>1800</v>
      </c>
      <c r="K139" s="35">
        <v>992.27083333333348</v>
      </c>
      <c r="L139" s="31">
        <v>320</v>
      </c>
      <c r="M139" s="31" t="s">
        <v>22</v>
      </c>
      <c r="N139" s="31">
        <v>250</v>
      </c>
      <c r="O139" s="31" t="s">
        <v>32</v>
      </c>
    </row>
    <row r="140" spans="1:15" x14ac:dyDescent="0.3">
      <c r="A140" s="33">
        <v>42263</v>
      </c>
      <c r="B140" s="34">
        <v>9.65</v>
      </c>
      <c r="C140" s="31">
        <v>0</v>
      </c>
      <c r="D140" s="31">
        <v>10.8</v>
      </c>
      <c r="E140" s="31">
        <v>6</v>
      </c>
      <c r="F140" s="39" t="s">
        <v>8</v>
      </c>
      <c r="G140" s="31">
        <v>15</v>
      </c>
      <c r="H140" s="31">
        <v>100</v>
      </c>
      <c r="I140" s="35">
        <v>2</v>
      </c>
      <c r="J140" s="31">
        <v>2700</v>
      </c>
      <c r="K140" s="35">
        <v>992.5958333333333</v>
      </c>
      <c r="L140" s="31">
        <v>10</v>
      </c>
      <c r="M140" s="31" t="s">
        <v>23</v>
      </c>
      <c r="N140" s="31">
        <v>30</v>
      </c>
      <c r="O140" s="31" t="s">
        <v>33</v>
      </c>
    </row>
    <row r="141" spans="1:15" x14ac:dyDescent="0.3">
      <c r="A141" s="33">
        <v>42264</v>
      </c>
      <c r="B141" s="34">
        <v>11.1</v>
      </c>
      <c r="C141" s="31">
        <v>0.2</v>
      </c>
      <c r="D141" s="31">
        <v>3.1</v>
      </c>
      <c r="E141" s="31">
        <v>7</v>
      </c>
      <c r="F141" s="39" t="s">
        <v>8</v>
      </c>
      <c r="G141" s="31">
        <v>21</v>
      </c>
      <c r="H141" s="31">
        <v>94</v>
      </c>
      <c r="I141" s="35">
        <v>7</v>
      </c>
      <c r="J141" s="31">
        <v>2700</v>
      </c>
      <c r="K141" s="35">
        <v>997.21666666666624</v>
      </c>
      <c r="L141" s="31">
        <v>280</v>
      </c>
      <c r="M141" s="31" t="s">
        <v>25</v>
      </c>
      <c r="N141" s="31">
        <v>270</v>
      </c>
      <c r="O141" s="31" t="s">
        <v>25</v>
      </c>
    </row>
    <row r="142" spans="1:15" x14ac:dyDescent="0.3">
      <c r="A142" s="33">
        <v>42265</v>
      </c>
      <c r="B142" s="34">
        <v>13.35</v>
      </c>
      <c r="C142" s="31">
        <v>0.2</v>
      </c>
      <c r="D142" s="31">
        <v>3.3</v>
      </c>
      <c r="E142" s="31">
        <v>5</v>
      </c>
      <c r="F142" s="39" t="s">
        <v>8</v>
      </c>
      <c r="G142" s="31">
        <v>18</v>
      </c>
      <c r="H142" s="31">
        <v>97</v>
      </c>
      <c r="I142" s="35">
        <v>6</v>
      </c>
      <c r="J142" s="31">
        <v>1900</v>
      </c>
      <c r="K142" s="35">
        <v>1011.8208333333333</v>
      </c>
      <c r="L142" s="31">
        <v>10</v>
      </c>
      <c r="M142" s="31" t="s">
        <v>23</v>
      </c>
      <c r="N142" s="31">
        <v>360</v>
      </c>
      <c r="O142" s="31" t="s">
        <v>23</v>
      </c>
    </row>
    <row r="143" spans="1:15" x14ac:dyDescent="0.3">
      <c r="A143" s="33">
        <v>42266</v>
      </c>
      <c r="B143" s="34">
        <v>12.9</v>
      </c>
      <c r="C143" s="31" t="s">
        <v>4</v>
      </c>
      <c r="D143" s="31">
        <v>9.4</v>
      </c>
      <c r="E143" s="31">
        <v>3</v>
      </c>
      <c r="F143" s="39" t="s">
        <v>8</v>
      </c>
      <c r="G143" s="31">
        <v>16</v>
      </c>
      <c r="H143" s="31">
        <v>100</v>
      </c>
      <c r="I143" s="35">
        <v>3</v>
      </c>
      <c r="J143" s="31">
        <v>1600</v>
      </c>
      <c r="K143" s="35">
        <v>1023.9375000000001</v>
      </c>
      <c r="L143" s="31">
        <v>270</v>
      </c>
      <c r="M143" s="31" t="s">
        <v>25</v>
      </c>
      <c r="N143" s="31">
        <v>280</v>
      </c>
      <c r="O143" s="31" t="s">
        <v>25</v>
      </c>
    </row>
    <row r="144" spans="1:15" x14ac:dyDescent="0.3">
      <c r="A144" s="33">
        <v>42267</v>
      </c>
      <c r="B144" s="34">
        <v>10.6</v>
      </c>
      <c r="C144" s="31">
        <v>0.8</v>
      </c>
      <c r="D144" s="31">
        <v>1.9</v>
      </c>
      <c r="E144" s="31">
        <v>5</v>
      </c>
      <c r="F144" s="39" t="s">
        <v>8</v>
      </c>
      <c r="G144" s="31">
        <v>17</v>
      </c>
      <c r="H144" s="31">
        <v>100</v>
      </c>
      <c r="I144" s="35">
        <v>5</v>
      </c>
      <c r="J144" s="31">
        <v>1200</v>
      </c>
      <c r="K144" s="35">
        <v>1022.2624999999999</v>
      </c>
      <c r="L144" s="31">
        <v>150</v>
      </c>
      <c r="M144" s="31" t="s">
        <v>36</v>
      </c>
      <c r="N144" s="31">
        <v>250</v>
      </c>
      <c r="O144" s="31" t="s">
        <v>32</v>
      </c>
    </row>
    <row r="145" spans="1:15" x14ac:dyDescent="0.3">
      <c r="A145" s="33">
        <v>42268</v>
      </c>
      <c r="B145" s="34">
        <v>13.85</v>
      </c>
      <c r="C145" s="31">
        <v>2</v>
      </c>
      <c r="D145" s="31">
        <v>2.1</v>
      </c>
      <c r="E145" s="31">
        <v>7</v>
      </c>
      <c r="F145" s="39" t="s">
        <v>8</v>
      </c>
      <c r="G145" s="31">
        <v>20</v>
      </c>
      <c r="H145" s="31">
        <v>97</v>
      </c>
      <c r="I145" s="35">
        <v>6</v>
      </c>
      <c r="J145" s="31">
        <v>1600</v>
      </c>
      <c r="K145" s="35">
        <v>1007.8291666666664</v>
      </c>
      <c r="L145" s="31">
        <v>150</v>
      </c>
      <c r="M145" s="31" t="s">
        <v>36</v>
      </c>
      <c r="N145" s="31">
        <v>260</v>
      </c>
      <c r="O145" s="31" t="s">
        <v>25</v>
      </c>
    </row>
    <row r="146" spans="1:15" x14ac:dyDescent="0.3">
      <c r="A146" s="33">
        <v>42269</v>
      </c>
      <c r="B146" s="34">
        <v>9.9499999999999993</v>
      </c>
      <c r="C146" s="31">
        <v>0.2</v>
      </c>
      <c r="D146" s="31">
        <v>4.5</v>
      </c>
      <c r="E146" s="31">
        <v>5</v>
      </c>
      <c r="F146" s="39" t="s">
        <v>8</v>
      </c>
      <c r="G146" s="31">
        <v>21</v>
      </c>
      <c r="H146" s="31">
        <v>100</v>
      </c>
      <c r="I146" s="35">
        <v>6</v>
      </c>
      <c r="J146" s="31">
        <v>2400</v>
      </c>
      <c r="K146" s="35">
        <v>1002.0625</v>
      </c>
      <c r="L146" s="31">
        <v>150</v>
      </c>
      <c r="M146" s="31" t="s">
        <v>36</v>
      </c>
      <c r="N146" s="31">
        <v>310</v>
      </c>
      <c r="O146" s="31" t="s">
        <v>22</v>
      </c>
    </row>
    <row r="147" spans="1:15" x14ac:dyDescent="0.3">
      <c r="A147" s="33">
        <v>42270</v>
      </c>
      <c r="B147" s="34">
        <v>12.45</v>
      </c>
      <c r="C147" s="31" t="s">
        <v>4</v>
      </c>
      <c r="D147" s="31">
        <v>4.7</v>
      </c>
      <c r="E147" s="31">
        <v>8</v>
      </c>
      <c r="F147" s="39" t="s">
        <v>8</v>
      </c>
      <c r="G147" s="31">
        <v>21</v>
      </c>
      <c r="H147" s="31">
        <v>94</v>
      </c>
      <c r="I147" s="35">
        <v>5</v>
      </c>
      <c r="J147" s="31">
        <v>2400</v>
      </c>
      <c r="K147" s="35">
        <v>1007.4291666666663</v>
      </c>
      <c r="L147" s="31">
        <v>280</v>
      </c>
      <c r="M147" s="31" t="s">
        <v>25</v>
      </c>
      <c r="N147" s="31">
        <v>230</v>
      </c>
      <c r="O147" s="31" t="s">
        <v>31</v>
      </c>
    </row>
    <row r="148" spans="1:15" x14ac:dyDescent="0.3">
      <c r="A148" s="33">
        <v>42271</v>
      </c>
      <c r="B148" s="34">
        <v>12.05</v>
      </c>
      <c r="C148" s="31">
        <v>0.2</v>
      </c>
      <c r="D148" s="31">
        <v>6.7</v>
      </c>
      <c r="E148" s="31">
        <v>11</v>
      </c>
      <c r="F148" s="39" t="s">
        <v>9</v>
      </c>
      <c r="G148" s="31">
        <v>27</v>
      </c>
      <c r="H148" s="31">
        <v>92</v>
      </c>
      <c r="I148" s="35">
        <v>4</v>
      </c>
      <c r="J148" s="31">
        <v>2400</v>
      </c>
      <c r="K148" s="35">
        <v>1009.0958333333333</v>
      </c>
      <c r="L148" s="31">
        <v>230</v>
      </c>
      <c r="M148" s="31" t="s">
        <v>31</v>
      </c>
      <c r="N148" s="31">
        <v>270</v>
      </c>
      <c r="O148" s="31" t="s">
        <v>25</v>
      </c>
    </row>
    <row r="149" spans="1:15" x14ac:dyDescent="0.3">
      <c r="A149" s="33">
        <v>42272</v>
      </c>
      <c r="B149" s="34">
        <v>12.05</v>
      </c>
      <c r="C149" s="31">
        <v>0</v>
      </c>
      <c r="D149" s="31">
        <v>5.4</v>
      </c>
      <c r="E149" s="31">
        <v>7</v>
      </c>
      <c r="F149" s="39" t="s">
        <v>8</v>
      </c>
      <c r="G149" s="31">
        <v>18</v>
      </c>
      <c r="H149" s="31">
        <v>90</v>
      </c>
      <c r="I149" s="35">
        <v>2</v>
      </c>
      <c r="J149" s="31">
        <v>2600</v>
      </c>
      <c r="K149" s="35">
        <v>1020.2875</v>
      </c>
      <c r="L149" s="31">
        <v>270</v>
      </c>
      <c r="M149" s="31" t="s">
        <v>25</v>
      </c>
      <c r="N149" s="31">
        <v>280</v>
      </c>
      <c r="O149" s="31" t="s">
        <v>25</v>
      </c>
    </row>
    <row r="150" spans="1:15" x14ac:dyDescent="0.3">
      <c r="A150" s="33">
        <v>42273</v>
      </c>
      <c r="B150" s="34">
        <v>9.5</v>
      </c>
      <c r="C150" s="31">
        <v>0</v>
      </c>
      <c r="D150" s="31">
        <v>0.1</v>
      </c>
      <c r="E150" s="31">
        <v>3</v>
      </c>
      <c r="F150" s="39" t="s">
        <v>8</v>
      </c>
      <c r="G150" s="31">
        <v>8</v>
      </c>
      <c r="H150" s="31">
        <v>97</v>
      </c>
      <c r="I150" s="35">
        <v>6</v>
      </c>
      <c r="J150" s="31">
        <v>1500</v>
      </c>
      <c r="K150" s="35">
        <v>1029.5250000000003</v>
      </c>
      <c r="L150" s="31">
        <v>160</v>
      </c>
      <c r="M150" s="31" t="s">
        <v>36</v>
      </c>
      <c r="N150" s="31">
        <v>190</v>
      </c>
      <c r="O150" s="31" t="s">
        <v>28</v>
      </c>
    </row>
    <row r="151" spans="1:15" x14ac:dyDescent="0.3">
      <c r="A151" s="33">
        <v>42274</v>
      </c>
      <c r="B151" s="34">
        <v>10.15</v>
      </c>
      <c r="C151" s="31">
        <v>0.2</v>
      </c>
      <c r="D151" s="31">
        <v>5.9</v>
      </c>
      <c r="E151" s="31">
        <v>5</v>
      </c>
      <c r="F151" s="39" t="s">
        <v>8</v>
      </c>
      <c r="G151" s="31">
        <v>14</v>
      </c>
      <c r="H151" s="31">
        <v>100</v>
      </c>
      <c r="I151" s="35">
        <v>3</v>
      </c>
      <c r="J151" s="31">
        <v>600</v>
      </c>
      <c r="K151" s="35">
        <v>1035.4708333333331</v>
      </c>
      <c r="L151" s="31">
        <v>170</v>
      </c>
      <c r="M151" s="31" t="s">
        <v>28</v>
      </c>
      <c r="N151" s="31">
        <v>160</v>
      </c>
      <c r="O151" s="31" t="s">
        <v>36</v>
      </c>
    </row>
    <row r="152" spans="1:15" x14ac:dyDescent="0.3">
      <c r="A152" s="33">
        <v>42275</v>
      </c>
      <c r="B152" s="34">
        <v>10.6</v>
      </c>
      <c r="C152" s="31" t="s">
        <v>4</v>
      </c>
      <c r="D152" s="31">
        <v>4.0999999999999996</v>
      </c>
      <c r="E152" s="31">
        <v>5</v>
      </c>
      <c r="F152" s="39" t="s">
        <v>8</v>
      </c>
      <c r="G152" s="31">
        <v>15</v>
      </c>
      <c r="H152" s="31">
        <v>100</v>
      </c>
      <c r="I152" s="35">
        <v>6</v>
      </c>
      <c r="J152" s="31">
        <v>700</v>
      </c>
      <c r="K152" s="35">
        <v>1038.0916666666669</v>
      </c>
      <c r="L152" s="31">
        <v>170</v>
      </c>
      <c r="M152" s="31" t="s">
        <v>28</v>
      </c>
      <c r="N152" s="31">
        <v>170</v>
      </c>
      <c r="O152" s="31" t="s">
        <v>28</v>
      </c>
    </row>
    <row r="153" spans="1:15" x14ac:dyDescent="0.3">
      <c r="A153" s="33">
        <v>42276</v>
      </c>
      <c r="B153" s="34">
        <v>12.5</v>
      </c>
      <c r="C153" s="31">
        <v>0</v>
      </c>
      <c r="D153" s="31">
        <v>5</v>
      </c>
      <c r="E153" s="31">
        <v>4</v>
      </c>
      <c r="F153" s="39" t="s">
        <v>8</v>
      </c>
      <c r="G153" s="31">
        <v>9</v>
      </c>
      <c r="H153" s="31">
        <v>100</v>
      </c>
      <c r="I153" s="35">
        <v>6</v>
      </c>
      <c r="J153" s="31">
        <v>700</v>
      </c>
      <c r="K153" s="35">
        <v>1038.1541666666667</v>
      </c>
      <c r="L153" s="31">
        <v>170</v>
      </c>
      <c r="M153" s="31" t="s">
        <v>28</v>
      </c>
      <c r="N153" s="31">
        <v>170</v>
      </c>
      <c r="O153" s="31" t="s">
        <v>28</v>
      </c>
    </row>
    <row r="154" spans="1:15" x14ac:dyDescent="0.3">
      <c r="A154" s="33">
        <v>42277</v>
      </c>
      <c r="B154" s="34">
        <v>11.35</v>
      </c>
      <c r="C154" s="31">
        <v>0</v>
      </c>
      <c r="D154" s="31">
        <v>8.6999999999999993</v>
      </c>
      <c r="E154" s="31">
        <v>4</v>
      </c>
      <c r="F154" s="39" t="s">
        <v>8</v>
      </c>
      <c r="G154" s="31">
        <v>15</v>
      </c>
      <c r="H154" s="31">
        <v>100</v>
      </c>
      <c r="I154" s="35">
        <v>3</v>
      </c>
      <c r="J154" s="31">
        <v>1400</v>
      </c>
      <c r="K154" s="35">
        <v>1037.4041666666665</v>
      </c>
      <c r="L154" s="31">
        <v>120</v>
      </c>
      <c r="M154" s="31" t="s">
        <v>24</v>
      </c>
      <c r="N154" s="31">
        <v>140</v>
      </c>
      <c r="O154" s="31" t="s">
        <v>35</v>
      </c>
    </row>
    <row r="155" spans="1:15" x14ac:dyDescent="0.3">
      <c r="A155" s="33">
        <v>42278</v>
      </c>
      <c r="B155" s="34">
        <v>9.8000000000000007</v>
      </c>
      <c r="C155" s="31">
        <v>0.2</v>
      </c>
      <c r="D155" s="31">
        <v>9.6</v>
      </c>
      <c r="E155" s="31">
        <v>3</v>
      </c>
      <c r="F155" s="39" t="s">
        <v>8</v>
      </c>
      <c r="G155" s="31">
        <v>10</v>
      </c>
      <c r="H155" s="31">
        <v>100</v>
      </c>
      <c r="I155" s="35">
        <v>2</v>
      </c>
      <c r="J155" s="31">
        <v>1300</v>
      </c>
      <c r="K155" s="35">
        <v>1034.3999999999999</v>
      </c>
      <c r="L155" s="31">
        <v>190</v>
      </c>
      <c r="M155" s="31" t="s">
        <v>28</v>
      </c>
      <c r="N155" s="31">
        <v>210</v>
      </c>
      <c r="O155" s="31" t="s">
        <v>30</v>
      </c>
    </row>
    <row r="156" spans="1:15" x14ac:dyDescent="0.3">
      <c r="A156" s="33">
        <v>42279</v>
      </c>
      <c r="B156" s="34">
        <v>9.35</v>
      </c>
      <c r="C156" s="31" t="s">
        <v>4</v>
      </c>
      <c r="D156" s="31">
        <v>5.3</v>
      </c>
      <c r="E156" s="31">
        <v>4</v>
      </c>
      <c r="F156" s="39" t="s">
        <v>8</v>
      </c>
      <c r="G156" s="31">
        <v>12</v>
      </c>
      <c r="H156" s="31">
        <v>100</v>
      </c>
      <c r="I156" s="35">
        <v>5</v>
      </c>
      <c r="J156" s="31">
        <v>200</v>
      </c>
      <c r="K156" s="35">
        <v>1026.1666666666667</v>
      </c>
      <c r="L156" s="31">
        <v>150</v>
      </c>
      <c r="M156" s="31" t="s">
        <v>36</v>
      </c>
      <c r="N156" s="31">
        <v>160</v>
      </c>
      <c r="O156" s="31" t="s">
        <v>36</v>
      </c>
    </row>
    <row r="157" spans="1:15" x14ac:dyDescent="0.3">
      <c r="A157" s="33">
        <v>42280</v>
      </c>
      <c r="B157" s="34">
        <v>6.6</v>
      </c>
      <c r="C157" s="31">
        <v>0.2</v>
      </c>
      <c r="D157" s="31">
        <v>0</v>
      </c>
      <c r="E157" s="31">
        <v>3</v>
      </c>
      <c r="F157" s="39" t="s">
        <v>8</v>
      </c>
      <c r="G157" s="31">
        <v>9</v>
      </c>
      <c r="H157" s="31">
        <v>100</v>
      </c>
      <c r="I157" s="35">
        <v>8</v>
      </c>
      <c r="J157" s="31">
        <v>200</v>
      </c>
      <c r="K157" s="35">
        <v>1016.6708333333332</v>
      </c>
      <c r="L157" s="31">
        <v>330</v>
      </c>
      <c r="M157" s="31" t="s">
        <v>21</v>
      </c>
      <c r="N157" s="31">
        <v>350</v>
      </c>
      <c r="O157" s="31" t="s">
        <v>23</v>
      </c>
    </row>
    <row r="158" spans="1:15" x14ac:dyDescent="0.3">
      <c r="A158" s="33">
        <v>42281</v>
      </c>
      <c r="B158" s="34">
        <v>9.6</v>
      </c>
      <c r="C158" s="31">
        <v>0.2</v>
      </c>
      <c r="D158" s="31">
        <v>4.4000000000000004</v>
      </c>
      <c r="E158" s="31">
        <v>3</v>
      </c>
      <c r="F158" s="39" t="s">
        <v>8</v>
      </c>
      <c r="G158" s="31">
        <v>12</v>
      </c>
      <c r="H158" s="31">
        <v>100</v>
      </c>
      <c r="I158" s="35">
        <v>5</v>
      </c>
      <c r="J158" s="31">
        <v>300</v>
      </c>
      <c r="K158" s="35">
        <v>1013.5166666666668</v>
      </c>
      <c r="L158" s="31">
        <v>280</v>
      </c>
      <c r="M158" s="31" t="s">
        <v>25</v>
      </c>
      <c r="N158" s="31">
        <v>180</v>
      </c>
      <c r="O158" s="31" t="s">
        <v>28</v>
      </c>
    </row>
    <row r="159" spans="1:15" x14ac:dyDescent="0.3">
      <c r="A159" s="33">
        <v>42282</v>
      </c>
      <c r="B159" s="34">
        <v>9.35</v>
      </c>
      <c r="C159" s="31">
        <v>10.4</v>
      </c>
      <c r="D159" s="31">
        <v>0</v>
      </c>
      <c r="E159" s="31">
        <v>8</v>
      </c>
      <c r="F159" s="39" t="s">
        <v>8</v>
      </c>
      <c r="G159" s="31">
        <v>24</v>
      </c>
      <c r="H159" s="31">
        <v>100</v>
      </c>
      <c r="I159" s="35">
        <v>7</v>
      </c>
      <c r="J159" s="31">
        <v>300</v>
      </c>
      <c r="K159" s="35">
        <v>1003.5166666666668</v>
      </c>
      <c r="L159" s="31">
        <v>150</v>
      </c>
      <c r="M159" s="31" t="s">
        <v>36</v>
      </c>
      <c r="N159" s="31">
        <v>130</v>
      </c>
      <c r="O159" s="31" t="s">
        <v>35</v>
      </c>
    </row>
    <row r="160" spans="1:15" x14ac:dyDescent="0.3">
      <c r="A160" s="33">
        <v>42283</v>
      </c>
      <c r="B160" s="34">
        <v>15.7</v>
      </c>
      <c r="C160" s="31">
        <v>26.2</v>
      </c>
      <c r="D160" s="31">
        <v>1.9</v>
      </c>
      <c r="E160" s="31">
        <v>7</v>
      </c>
      <c r="F160" s="39" t="s">
        <v>8</v>
      </c>
      <c r="G160" s="31">
        <v>17</v>
      </c>
      <c r="H160" s="31">
        <v>99</v>
      </c>
      <c r="I160" s="35">
        <v>8</v>
      </c>
      <c r="J160" s="31">
        <v>1000</v>
      </c>
      <c r="K160" s="35">
        <v>997.04166666666686</v>
      </c>
      <c r="L160" s="31">
        <v>150</v>
      </c>
      <c r="M160" s="31" t="s">
        <v>36</v>
      </c>
      <c r="N160" s="31">
        <v>160</v>
      </c>
      <c r="O160" s="31" t="s">
        <v>36</v>
      </c>
    </row>
    <row r="161" spans="1:15" x14ac:dyDescent="0.3">
      <c r="A161" s="33">
        <v>42284</v>
      </c>
      <c r="B161" s="34">
        <v>13.9</v>
      </c>
      <c r="C161" s="31">
        <v>9</v>
      </c>
      <c r="D161" s="31">
        <v>0</v>
      </c>
      <c r="E161" s="31">
        <v>7</v>
      </c>
      <c r="F161" s="39" t="s">
        <v>8</v>
      </c>
      <c r="G161" s="31">
        <v>18</v>
      </c>
      <c r="H161" s="31">
        <v>99</v>
      </c>
      <c r="I161" s="35">
        <v>8</v>
      </c>
      <c r="J161" s="31">
        <v>1200</v>
      </c>
      <c r="K161" s="35">
        <v>1006.2041666666664</v>
      </c>
      <c r="L161" s="31">
        <v>290</v>
      </c>
      <c r="M161" s="31" t="s">
        <v>26</v>
      </c>
      <c r="N161" s="31">
        <v>300</v>
      </c>
      <c r="O161" s="31" t="s">
        <v>26</v>
      </c>
    </row>
    <row r="162" spans="1:15" x14ac:dyDescent="0.3">
      <c r="A162" s="33">
        <v>42285</v>
      </c>
      <c r="B162" s="34">
        <v>10.1</v>
      </c>
      <c r="C162" s="31">
        <v>0</v>
      </c>
      <c r="D162" s="31">
        <v>6.4</v>
      </c>
      <c r="E162" s="31">
        <v>4</v>
      </c>
      <c r="F162" s="39" t="s">
        <v>8</v>
      </c>
      <c r="G162" s="31">
        <v>14</v>
      </c>
      <c r="H162" s="31">
        <v>97</v>
      </c>
      <c r="I162" s="35">
        <v>2</v>
      </c>
      <c r="J162" s="31">
        <v>3400</v>
      </c>
      <c r="K162" s="35">
        <v>1019.5083333333333</v>
      </c>
      <c r="L162" s="31">
        <v>170</v>
      </c>
      <c r="M162" s="31" t="s">
        <v>28</v>
      </c>
      <c r="N162" s="31">
        <v>290</v>
      </c>
      <c r="O162" s="31" t="s">
        <v>26</v>
      </c>
    </row>
    <row r="163" spans="1:15" x14ac:dyDescent="0.3">
      <c r="A163" s="33">
        <v>42286</v>
      </c>
      <c r="B163" s="34">
        <v>9</v>
      </c>
      <c r="C163" s="31">
        <v>0</v>
      </c>
      <c r="D163" s="31">
        <v>6.8</v>
      </c>
      <c r="E163" s="31">
        <v>3</v>
      </c>
      <c r="F163" s="39" t="s">
        <v>8</v>
      </c>
      <c r="G163" s="31">
        <v>9</v>
      </c>
      <c r="H163" s="31">
        <v>100</v>
      </c>
      <c r="I163" s="35">
        <v>4</v>
      </c>
      <c r="J163" s="31">
        <v>1500</v>
      </c>
      <c r="K163" s="35">
        <v>1022.9083333333332</v>
      </c>
      <c r="L163" s="31">
        <v>130</v>
      </c>
      <c r="M163" s="31" t="s">
        <v>35</v>
      </c>
      <c r="N163" s="31">
        <v>190</v>
      </c>
      <c r="O163" s="31" t="s">
        <v>28</v>
      </c>
    </row>
    <row r="164" spans="1:15" x14ac:dyDescent="0.3">
      <c r="A164" s="33">
        <v>42287</v>
      </c>
      <c r="B164" s="34">
        <v>9.6999999999999993</v>
      </c>
      <c r="C164" s="31">
        <v>0.4</v>
      </c>
      <c r="D164" s="31">
        <v>0.3</v>
      </c>
      <c r="E164" s="31">
        <v>3</v>
      </c>
      <c r="F164" s="39" t="s">
        <v>8</v>
      </c>
      <c r="G164" s="31">
        <v>11</v>
      </c>
      <c r="H164" s="31">
        <v>100</v>
      </c>
      <c r="I164" s="35">
        <v>7</v>
      </c>
      <c r="J164" s="31">
        <v>900</v>
      </c>
      <c r="K164" s="35">
        <v>1023.1083333333336</v>
      </c>
      <c r="L164" s="31">
        <v>160</v>
      </c>
      <c r="M164" s="31" t="s">
        <v>36</v>
      </c>
      <c r="N164" s="31">
        <v>110</v>
      </c>
      <c r="O164" s="31" t="s">
        <v>24</v>
      </c>
    </row>
    <row r="165" spans="1:15" x14ac:dyDescent="0.3">
      <c r="A165" s="33">
        <v>42288</v>
      </c>
      <c r="B165" s="34">
        <v>9.4499999999999993</v>
      </c>
      <c r="C165" s="31">
        <v>0</v>
      </c>
      <c r="D165" s="31">
        <v>1.3</v>
      </c>
      <c r="E165" s="31">
        <v>4</v>
      </c>
      <c r="F165" s="39" t="s">
        <v>8</v>
      </c>
      <c r="G165" s="31">
        <v>13</v>
      </c>
      <c r="H165" s="31">
        <v>100</v>
      </c>
      <c r="I165" s="35">
        <v>8</v>
      </c>
      <c r="J165" s="31">
        <v>900</v>
      </c>
      <c r="K165" s="35">
        <v>1020.9875000000001</v>
      </c>
      <c r="L165" s="31">
        <v>330</v>
      </c>
      <c r="M165" s="31" t="s">
        <v>21</v>
      </c>
      <c r="N165" s="31">
        <v>120</v>
      </c>
      <c r="O165" s="31" t="s">
        <v>24</v>
      </c>
    </row>
    <row r="166" spans="1:15" x14ac:dyDescent="0.3">
      <c r="A166" s="33">
        <v>42289</v>
      </c>
      <c r="B166" s="34">
        <v>7.55</v>
      </c>
      <c r="C166" s="31">
        <v>0.2</v>
      </c>
      <c r="D166" s="31">
        <v>2.9</v>
      </c>
      <c r="E166" s="31">
        <v>6</v>
      </c>
      <c r="F166" s="39" t="s">
        <v>8</v>
      </c>
      <c r="G166" s="31">
        <v>23</v>
      </c>
      <c r="H166" s="31">
        <v>100</v>
      </c>
      <c r="I166" s="35">
        <v>4</v>
      </c>
      <c r="J166" s="31">
        <v>1900</v>
      </c>
      <c r="K166" s="35">
        <v>1021.9791666666669</v>
      </c>
      <c r="L166" s="31">
        <v>320</v>
      </c>
      <c r="M166" s="31" t="s">
        <v>22</v>
      </c>
      <c r="N166" s="31">
        <v>10</v>
      </c>
      <c r="O166" s="31" t="s">
        <v>23</v>
      </c>
    </row>
    <row r="167" spans="1:15" x14ac:dyDescent="0.3">
      <c r="A167" s="33">
        <v>42290</v>
      </c>
      <c r="B167" s="34">
        <v>9</v>
      </c>
      <c r="C167" s="31">
        <v>0.2</v>
      </c>
      <c r="D167" s="31">
        <v>0.9</v>
      </c>
      <c r="E167" s="31">
        <v>6</v>
      </c>
      <c r="F167" s="39" t="s">
        <v>8</v>
      </c>
      <c r="G167" s="31">
        <v>18</v>
      </c>
      <c r="H167" s="31">
        <v>100</v>
      </c>
      <c r="I167" s="35">
        <v>5</v>
      </c>
      <c r="J167" s="31">
        <v>2000</v>
      </c>
      <c r="K167" s="35">
        <v>1027.4083333333333</v>
      </c>
      <c r="L167" s="31">
        <v>350</v>
      </c>
      <c r="M167" s="31" t="s">
        <v>23</v>
      </c>
      <c r="N167" s="31">
        <v>20</v>
      </c>
      <c r="O167" s="31" t="s">
        <v>33</v>
      </c>
    </row>
    <row r="168" spans="1:15" x14ac:dyDescent="0.3">
      <c r="A168" s="33">
        <v>42291</v>
      </c>
      <c r="B168" s="34">
        <v>8.25</v>
      </c>
      <c r="C168" s="31">
        <v>0.2</v>
      </c>
      <c r="D168" s="31">
        <v>5.5</v>
      </c>
      <c r="E168" s="31">
        <v>6</v>
      </c>
      <c r="F168" s="39" t="s">
        <v>8</v>
      </c>
      <c r="G168" s="31">
        <v>18</v>
      </c>
      <c r="H168" s="31">
        <v>99</v>
      </c>
      <c r="I168" s="35">
        <v>5</v>
      </c>
      <c r="J168" s="31">
        <v>2300</v>
      </c>
      <c r="K168" s="35">
        <v>1027.2458333333332</v>
      </c>
      <c r="L168" s="31">
        <v>340</v>
      </c>
      <c r="M168" s="31" t="s">
        <v>21</v>
      </c>
      <c r="N168" s="31">
        <v>30</v>
      </c>
      <c r="O168" s="31" t="s">
        <v>33</v>
      </c>
    </row>
    <row r="169" spans="1:15" x14ac:dyDescent="0.3">
      <c r="A169" s="33">
        <v>42292</v>
      </c>
      <c r="B169" s="34">
        <v>8.75</v>
      </c>
      <c r="C169" s="31">
        <v>1.4</v>
      </c>
      <c r="D169" s="31">
        <v>0.1</v>
      </c>
      <c r="E169" s="31">
        <v>7</v>
      </c>
      <c r="F169" s="39" t="s">
        <v>8</v>
      </c>
      <c r="G169" s="31">
        <v>14</v>
      </c>
      <c r="H169" s="31">
        <v>100</v>
      </c>
      <c r="I169" s="35">
        <v>7</v>
      </c>
      <c r="J169" s="31">
        <v>1200</v>
      </c>
      <c r="K169" s="35">
        <v>1025.3791666666664</v>
      </c>
      <c r="L169" s="31">
        <v>350</v>
      </c>
      <c r="M169" s="31" t="s">
        <v>23</v>
      </c>
      <c r="N169" s="31">
        <v>350</v>
      </c>
      <c r="O169" s="31" t="s">
        <v>23</v>
      </c>
    </row>
    <row r="170" spans="1:15" x14ac:dyDescent="0.3">
      <c r="A170" s="33">
        <v>42293</v>
      </c>
      <c r="B170" s="34">
        <v>10.8</v>
      </c>
      <c r="C170" s="31" t="s">
        <v>4</v>
      </c>
      <c r="D170" s="31">
        <v>0.2</v>
      </c>
      <c r="E170" s="31">
        <v>8</v>
      </c>
      <c r="F170" s="39" t="s">
        <v>8</v>
      </c>
      <c r="G170" s="31">
        <v>17</v>
      </c>
      <c r="H170" s="31">
        <v>96</v>
      </c>
      <c r="I170" s="35">
        <v>8</v>
      </c>
      <c r="J170" s="31">
        <v>1300</v>
      </c>
      <c r="K170" s="35">
        <v>1026.325</v>
      </c>
      <c r="L170" s="31">
        <v>340</v>
      </c>
      <c r="M170" s="31" t="s">
        <v>21</v>
      </c>
      <c r="N170" s="31">
        <v>30</v>
      </c>
      <c r="O170" s="31" t="s">
        <v>33</v>
      </c>
    </row>
    <row r="171" spans="1:15" x14ac:dyDescent="0.3">
      <c r="A171" s="33">
        <v>42294</v>
      </c>
      <c r="B171" s="34">
        <v>9.6</v>
      </c>
      <c r="C171" s="31">
        <v>0.6</v>
      </c>
      <c r="D171" s="31">
        <v>2</v>
      </c>
      <c r="E171" s="31">
        <v>9</v>
      </c>
      <c r="F171" s="39" t="s">
        <v>8</v>
      </c>
      <c r="G171" s="31">
        <v>23</v>
      </c>
      <c r="H171" s="31">
        <v>93</v>
      </c>
      <c r="I171" s="35">
        <v>7</v>
      </c>
      <c r="J171" s="31">
        <v>1700</v>
      </c>
      <c r="K171" s="35">
        <v>1024.2041666666669</v>
      </c>
      <c r="L171" s="31">
        <v>340</v>
      </c>
      <c r="M171" s="31" t="s">
        <v>21</v>
      </c>
      <c r="N171" s="31">
        <v>20</v>
      </c>
      <c r="O171" s="31" t="s">
        <v>33</v>
      </c>
    </row>
    <row r="172" spans="1:15" x14ac:dyDescent="0.3">
      <c r="A172" s="33">
        <v>42295</v>
      </c>
      <c r="B172" s="34">
        <v>10.8</v>
      </c>
      <c r="C172" s="31">
        <v>0.2</v>
      </c>
      <c r="D172" s="31">
        <v>0</v>
      </c>
      <c r="E172" s="31">
        <v>7</v>
      </c>
      <c r="F172" s="39" t="s">
        <v>8</v>
      </c>
      <c r="G172" s="31">
        <v>16</v>
      </c>
      <c r="H172" s="31">
        <v>99</v>
      </c>
      <c r="I172" s="35">
        <v>8</v>
      </c>
      <c r="J172" s="31">
        <v>1200</v>
      </c>
      <c r="K172" s="35">
        <v>1024.0166666666667</v>
      </c>
      <c r="L172" s="31">
        <v>360</v>
      </c>
      <c r="M172" s="31" t="s">
        <v>23</v>
      </c>
      <c r="N172" s="31">
        <v>20</v>
      </c>
      <c r="O172" s="31" t="s">
        <v>33</v>
      </c>
    </row>
    <row r="173" spans="1:15" x14ac:dyDescent="0.3">
      <c r="A173" s="33">
        <v>42296</v>
      </c>
      <c r="B173" s="34">
        <v>9.1999999999999993</v>
      </c>
      <c r="C173" s="31" t="s">
        <v>4</v>
      </c>
      <c r="D173" s="31">
        <v>6.3</v>
      </c>
      <c r="E173" s="31">
        <v>3</v>
      </c>
      <c r="F173" s="39" t="s">
        <v>8</v>
      </c>
      <c r="G173" s="31">
        <v>8</v>
      </c>
      <c r="H173" s="31">
        <v>100</v>
      </c>
      <c r="I173" s="35">
        <v>5</v>
      </c>
      <c r="J173" s="31">
        <v>1200</v>
      </c>
      <c r="K173" s="35">
        <v>1026.5583333333334</v>
      </c>
      <c r="L173" s="31">
        <v>360</v>
      </c>
      <c r="M173" s="31" t="s">
        <v>23</v>
      </c>
      <c r="N173" s="31">
        <v>360</v>
      </c>
      <c r="O173" s="31" t="s">
        <v>23</v>
      </c>
    </row>
    <row r="174" spans="1:15" x14ac:dyDescent="0.3">
      <c r="A174" s="33">
        <v>42297</v>
      </c>
      <c r="B174" s="34">
        <v>9.1999999999999993</v>
      </c>
      <c r="C174" s="31">
        <v>15.8</v>
      </c>
      <c r="D174" s="31">
        <v>4</v>
      </c>
      <c r="E174" s="31">
        <v>6</v>
      </c>
      <c r="F174" s="39" t="s">
        <v>8</v>
      </c>
      <c r="G174" s="31">
        <v>16</v>
      </c>
      <c r="H174" s="31">
        <v>97</v>
      </c>
      <c r="I174" s="35">
        <v>5</v>
      </c>
      <c r="J174" s="31">
        <v>1900</v>
      </c>
      <c r="K174" s="35">
        <v>1024.8541666666665</v>
      </c>
      <c r="L174" s="31">
        <v>230</v>
      </c>
      <c r="M174" s="31" t="s">
        <v>31</v>
      </c>
      <c r="N174" s="31">
        <v>290</v>
      </c>
      <c r="O174" s="31" t="s">
        <v>26</v>
      </c>
    </row>
    <row r="175" spans="1:15" x14ac:dyDescent="0.3">
      <c r="A175" s="33">
        <v>42298</v>
      </c>
      <c r="B175" s="34">
        <v>12.75</v>
      </c>
      <c r="C175" s="31">
        <v>0</v>
      </c>
      <c r="D175" s="31">
        <v>3.4</v>
      </c>
      <c r="E175" s="31">
        <v>9</v>
      </c>
      <c r="F175" s="39" t="s">
        <v>8</v>
      </c>
      <c r="G175" s="31">
        <v>28</v>
      </c>
      <c r="H175" s="31">
        <v>95</v>
      </c>
      <c r="I175" s="35">
        <v>6</v>
      </c>
      <c r="J175" s="31">
        <v>2500</v>
      </c>
      <c r="K175" s="35">
        <v>1011.6291666666667</v>
      </c>
      <c r="L175" s="31">
        <v>190</v>
      </c>
      <c r="M175" s="31" t="s">
        <v>28</v>
      </c>
      <c r="N175" s="31">
        <v>260</v>
      </c>
      <c r="O175" s="31" t="s">
        <v>25</v>
      </c>
    </row>
    <row r="176" spans="1:15" x14ac:dyDescent="0.3">
      <c r="A176" s="33">
        <v>42299</v>
      </c>
      <c r="B176" s="34">
        <v>12.9</v>
      </c>
      <c r="C176" s="31">
        <v>0</v>
      </c>
      <c r="D176" s="31">
        <v>5.4</v>
      </c>
      <c r="E176" s="31">
        <v>10</v>
      </c>
      <c r="F176" s="39" t="s">
        <v>8</v>
      </c>
      <c r="G176" s="31">
        <v>41</v>
      </c>
      <c r="H176" s="31">
        <v>84</v>
      </c>
      <c r="I176" s="35">
        <v>4</v>
      </c>
      <c r="J176" s="31">
        <v>2200</v>
      </c>
      <c r="K176" s="35">
        <v>1012.5124999999999</v>
      </c>
      <c r="L176" s="31">
        <v>260</v>
      </c>
      <c r="M176" s="31" t="s">
        <v>25</v>
      </c>
      <c r="N176" s="31">
        <v>310</v>
      </c>
      <c r="O176" s="31" t="s">
        <v>22</v>
      </c>
    </row>
    <row r="177" spans="1:15" x14ac:dyDescent="0.3">
      <c r="A177" s="33">
        <v>42300</v>
      </c>
      <c r="B177" s="34">
        <v>6.9</v>
      </c>
      <c r="C177" s="31">
        <v>0</v>
      </c>
      <c r="D177" s="31">
        <v>0.9</v>
      </c>
      <c r="E177" s="31">
        <v>8</v>
      </c>
      <c r="F177" s="39" t="s">
        <v>8</v>
      </c>
      <c r="G177" s="31">
        <v>23</v>
      </c>
      <c r="H177" s="31">
        <v>97</v>
      </c>
      <c r="I177" s="35">
        <v>5</v>
      </c>
      <c r="J177" s="31">
        <v>1800</v>
      </c>
      <c r="K177" s="35">
        <v>1017.0958333333334</v>
      </c>
      <c r="L177" s="31">
        <v>150</v>
      </c>
      <c r="M177" s="31" t="s">
        <v>36</v>
      </c>
      <c r="N177" s="31">
        <v>210</v>
      </c>
      <c r="O177" s="31" t="s">
        <v>30</v>
      </c>
    </row>
    <row r="178" spans="1:15" x14ac:dyDescent="0.3">
      <c r="A178" s="33">
        <v>42301</v>
      </c>
      <c r="B178" s="34">
        <v>9.1999999999999993</v>
      </c>
      <c r="C178" s="31" t="s">
        <v>4</v>
      </c>
      <c r="D178" s="31">
        <v>2</v>
      </c>
      <c r="E178" s="31">
        <v>10</v>
      </c>
      <c r="F178" s="39" t="s">
        <v>8</v>
      </c>
      <c r="G178" s="31">
        <v>22</v>
      </c>
      <c r="H178" s="31">
        <v>90</v>
      </c>
      <c r="I178" s="35">
        <v>5</v>
      </c>
      <c r="J178" s="31">
        <v>1800</v>
      </c>
      <c r="K178" s="35">
        <v>1011.2458333333331</v>
      </c>
      <c r="L178" s="31">
        <v>160</v>
      </c>
      <c r="M178" s="31" t="s">
        <v>36</v>
      </c>
      <c r="N178" s="31">
        <v>310</v>
      </c>
      <c r="O178" s="31" t="s">
        <v>22</v>
      </c>
    </row>
    <row r="179" spans="1:15" x14ac:dyDescent="0.3">
      <c r="A179" s="33">
        <v>42302</v>
      </c>
      <c r="B179" s="34">
        <v>7.3</v>
      </c>
      <c r="C179" s="31">
        <v>0</v>
      </c>
      <c r="D179" s="31">
        <v>1.1000000000000001</v>
      </c>
      <c r="E179" s="31">
        <v>7</v>
      </c>
      <c r="F179" s="39" t="s">
        <v>8</v>
      </c>
      <c r="G179" s="31">
        <v>16</v>
      </c>
      <c r="H179" s="31">
        <v>91</v>
      </c>
      <c r="I179" s="35">
        <v>5</v>
      </c>
      <c r="J179" s="31">
        <v>1200</v>
      </c>
      <c r="K179" s="35">
        <v>1021.6708333333331</v>
      </c>
      <c r="L179" s="31">
        <v>210</v>
      </c>
      <c r="M179" s="31" t="s">
        <v>30</v>
      </c>
      <c r="N179" s="31">
        <v>200</v>
      </c>
      <c r="O179" s="31" t="s">
        <v>30</v>
      </c>
    </row>
    <row r="180" spans="1:15" x14ac:dyDescent="0.3">
      <c r="A180" s="33">
        <v>42303</v>
      </c>
      <c r="B180" s="34">
        <v>8.4499999999999993</v>
      </c>
      <c r="C180" s="31">
        <v>0.2</v>
      </c>
      <c r="D180" s="31">
        <v>4.5</v>
      </c>
      <c r="E180" s="31">
        <v>7</v>
      </c>
      <c r="F180" s="39" t="s">
        <v>8</v>
      </c>
      <c r="G180" s="31">
        <v>22</v>
      </c>
      <c r="H180" s="31">
        <v>94</v>
      </c>
      <c r="I180" s="35">
        <v>6</v>
      </c>
      <c r="J180" s="31">
        <v>1100</v>
      </c>
      <c r="K180" s="35">
        <v>1015.0458333333332</v>
      </c>
      <c r="L180" s="31">
        <v>160</v>
      </c>
      <c r="M180" s="31" t="s">
        <v>36</v>
      </c>
      <c r="N180" s="31">
        <v>170</v>
      </c>
      <c r="O180" s="31" t="s">
        <v>28</v>
      </c>
    </row>
    <row r="181" spans="1:15" x14ac:dyDescent="0.3">
      <c r="A181" s="33">
        <v>42304</v>
      </c>
      <c r="B181" s="34">
        <v>9.75</v>
      </c>
      <c r="C181" s="31">
        <v>0.8</v>
      </c>
      <c r="D181" s="31">
        <v>0</v>
      </c>
      <c r="E181" s="31">
        <v>4</v>
      </c>
      <c r="F181" s="39" t="s">
        <v>8</v>
      </c>
      <c r="G181" s="31">
        <v>15</v>
      </c>
      <c r="H181" s="31">
        <v>99</v>
      </c>
      <c r="I181" s="35">
        <v>8</v>
      </c>
      <c r="J181" s="31">
        <v>200</v>
      </c>
      <c r="K181" s="35">
        <v>1010.8041666666667</v>
      </c>
      <c r="L181" s="31">
        <v>130</v>
      </c>
      <c r="M181" s="31" t="s">
        <v>35</v>
      </c>
      <c r="N181" s="31">
        <v>160</v>
      </c>
      <c r="O181" s="31" t="s">
        <v>36</v>
      </c>
    </row>
    <row r="182" spans="1:15" x14ac:dyDescent="0.3">
      <c r="A182" s="33">
        <v>42305</v>
      </c>
      <c r="B182" s="34">
        <v>11.95</v>
      </c>
      <c r="C182" s="31">
        <v>7.8</v>
      </c>
      <c r="D182" s="31">
        <v>0</v>
      </c>
      <c r="E182" s="31">
        <v>3</v>
      </c>
      <c r="F182" s="39" t="s">
        <v>8</v>
      </c>
      <c r="G182" s="31">
        <v>11</v>
      </c>
      <c r="H182" s="31">
        <v>100</v>
      </c>
      <c r="I182" s="35">
        <v>7</v>
      </c>
      <c r="J182" s="31">
        <v>200</v>
      </c>
      <c r="K182" s="35">
        <v>1006.1374999999998</v>
      </c>
      <c r="L182" s="31">
        <v>150</v>
      </c>
      <c r="M182" s="31" t="s">
        <v>36</v>
      </c>
      <c r="N182" s="31">
        <v>150</v>
      </c>
      <c r="O182" s="31" t="s">
        <v>36</v>
      </c>
    </row>
    <row r="183" spans="1:15" x14ac:dyDescent="0.3">
      <c r="A183" s="33">
        <v>42306</v>
      </c>
      <c r="B183" s="34">
        <v>10.050000000000001</v>
      </c>
      <c r="C183" s="31">
        <v>11.2</v>
      </c>
      <c r="D183" s="31">
        <v>0</v>
      </c>
      <c r="E183" s="31">
        <v>8</v>
      </c>
      <c r="F183" s="39" t="s">
        <v>8</v>
      </c>
      <c r="G183" s="31">
        <v>25</v>
      </c>
      <c r="H183" s="31">
        <v>100</v>
      </c>
      <c r="I183" s="35">
        <v>8</v>
      </c>
      <c r="J183" s="31">
        <v>1000</v>
      </c>
      <c r="K183" s="35">
        <v>1008.6499999999997</v>
      </c>
      <c r="L183" s="31">
        <v>150</v>
      </c>
      <c r="M183" s="31" t="s">
        <v>36</v>
      </c>
      <c r="N183" s="31">
        <v>160</v>
      </c>
      <c r="O183" s="31" t="s">
        <v>36</v>
      </c>
    </row>
    <row r="184" spans="1:15" x14ac:dyDescent="0.3">
      <c r="A184" s="33">
        <v>42307</v>
      </c>
      <c r="B184" s="34">
        <v>12.9</v>
      </c>
      <c r="C184" s="31">
        <v>2</v>
      </c>
      <c r="D184" s="31">
        <v>2.2999999999999998</v>
      </c>
      <c r="E184" s="31">
        <v>8</v>
      </c>
      <c r="F184" s="39" t="s">
        <v>8</v>
      </c>
      <c r="G184" s="31">
        <v>21</v>
      </c>
      <c r="H184" s="31">
        <v>99</v>
      </c>
      <c r="I184" s="35">
        <v>7</v>
      </c>
      <c r="J184" s="31">
        <v>900</v>
      </c>
      <c r="K184" s="35">
        <v>1014.5291666666668</v>
      </c>
      <c r="L184" s="31">
        <v>150</v>
      </c>
      <c r="M184" s="31" t="s">
        <v>36</v>
      </c>
      <c r="N184" s="31">
        <v>170</v>
      </c>
      <c r="O184" s="31" t="s">
        <v>28</v>
      </c>
    </row>
    <row r="185" spans="1:15" x14ac:dyDescent="0.3">
      <c r="A185" s="33">
        <v>42308</v>
      </c>
      <c r="B185" s="34">
        <v>11.3</v>
      </c>
      <c r="C185" s="31">
        <v>0</v>
      </c>
      <c r="D185" s="31">
        <v>0</v>
      </c>
      <c r="E185" s="31">
        <v>8</v>
      </c>
      <c r="F185" s="39" t="s">
        <v>8</v>
      </c>
      <c r="G185" s="31">
        <v>18</v>
      </c>
      <c r="H185" s="31">
        <v>100</v>
      </c>
      <c r="I185" s="35">
        <v>6</v>
      </c>
      <c r="J185" s="31">
        <v>500</v>
      </c>
      <c r="K185" s="35">
        <v>1021.3000000000001</v>
      </c>
      <c r="L185" s="31">
        <v>150</v>
      </c>
      <c r="M185" s="31" t="s">
        <v>36</v>
      </c>
      <c r="N185" s="31">
        <v>160</v>
      </c>
      <c r="O185" s="31" t="s">
        <v>36</v>
      </c>
    </row>
    <row r="188" spans="1:15" x14ac:dyDescent="0.3">
      <c r="A188" s="37" t="s">
        <v>5</v>
      </c>
    </row>
    <row r="189" spans="1:15" x14ac:dyDescent="0.3">
      <c r="A189" s="37" t="s">
        <v>12</v>
      </c>
    </row>
  </sheetData>
  <autoFilter ref="A1:O18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89"/>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5" width="13" style="31" customWidth="1"/>
    <col min="16" max="16384" width="9.109375" style="31"/>
  </cols>
  <sheetData>
    <row r="1" spans="1:17" ht="69" x14ac:dyDescent="0.3">
      <c r="A1" s="30" t="s">
        <v>0</v>
      </c>
      <c r="B1" s="30" t="s">
        <v>53</v>
      </c>
      <c r="C1" s="30" t="s">
        <v>1</v>
      </c>
      <c r="D1" s="30" t="s">
        <v>54</v>
      </c>
      <c r="E1" s="30" t="s">
        <v>55</v>
      </c>
      <c r="F1" s="30" t="s">
        <v>56</v>
      </c>
      <c r="G1" s="30" t="s">
        <v>57</v>
      </c>
      <c r="H1" s="30" t="s">
        <v>7</v>
      </c>
      <c r="I1" s="30" t="s">
        <v>17</v>
      </c>
      <c r="J1" s="30" t="s">
        <v>59</v>
      </c>
      <c r="K1" s="30" t="s">
        <v>15</v>
      </c>
      <c r="L1" s="30" t="s">
        <v>18</v>
      </c>
      <c r="M1" s="30" t="s">
        <v>51</v>
      </c>
      <c r="N1" s="30" t="s">
        <v>19</v>
      </c>
      <c r="O1" s="30" t="s">
        <v>51</v>
      </c>
    </row>
    <row r="2" spans="1:17" x14ac:dyDescent="0.3">
      <c r="A2" s="33">
        <v>42125</v>
      </c>
      <c r="B2" s="34">
        <v>3.75</v>
      </c>
      <c r="C2" s="31" t="s">
        <v>4</v>
      </c>
      <c r="D2" s="31">
        <v>9.1</v>
      </c>
      <c r="E2" s="31">
        <v>8</v>
      </c>
      <c r="F2" s="31" t="s">
        <v>8</v>
      </c>
      <c r="G2" s="31">
        <v>23</v>
      </c>
      <c r="H2" s="31">
        <v>82</v>
      </c>
      <c r="I2" s="35">
        <v>3</v>
      </c>
      <c r="J2" s="35">
        <v>3800</v>
      </c>
      <c r="K2" s="35">
        <v>1014.3958333333334</v>
      </c>
      <c r="L2" s="31">
        <v>90</v>
      </c>
      <c r="M2" s="31" t="s">
        <v>27</v>
      </c>
      <c r="N2" s="31">
        <v>80</v>
      </c>
      <c r="O2" s="31" t="s">
        <v>27</v>
      </c>
    </row>
    <row r="3" spans="1:17" x14ac:dyDescent="0.3">
      <c r="A3" s="33">
        <v>42126</v>
      </c>
      <c r="B3" s="34">
        <v>4.55</v>
      </c>
      <c r="C3" s="31">
        <v>7.2</v>
      </c>
      <c r="D3" s="31">
        <v>5.7</v>
      </c>
      <c r="E3" s="31">
        <v>13</v>
      </c>
      <c r="F3" s="31" t="s">
        <v>9</v>
      </c>
      <c r="G3" s="31">
        <v>26</v>
      </c>
      <c r="H3" s="31">
        <v>98</v>
      </c>
      <c r="I3" s="35">
        <v>6</v>
      </c>
      <c r="J3" s="35">
        <v>3500</v>
      </c>
      <c r="K3" s="35">
        <v>1013.0666666666666</v>
      </c>
      <c r="L3" s="31">
        <v>120</v>
      </c>
      <c r="M3" s="31" t="s">
        <v>24</v>
      </c>
      <c r="N3" s="31">
        <v>120</v>
      </c>
      <c r="O3" s="31" t="s">
        <v>24</v>
      </c>
    </row>
    <row r="4" spans="1:17" ht="14.4" x14ac:dyDescent="0.3">
      <c r="A4" s="33">
        <v>42127</v>
      </c>
      <c r="B4" s="34">
        <v>9.3000000000000007</v>
      </c>
      <c r="C4" s="31">
        <v>15.4</v>
      </c>
      <c r="D4" s="31">
        <v>0</v>
      </c>
      <c r="E4" s="31">
        <v>15</v>
      </c>
      <c r="F4" s="31" t="s">
        <v>9</v>
      </c>
      <c r="G4" s="31">
        <v>34</v>
      </c>
      <c r="H4" s="31">
        <v>100</v>
      </c>
      <c r="I4" s="35">
        <v>8</v>
      </c>
      <c r="J4" s="35">
        <v>1000</v>
      </c>
      <c r="K4" s="35">
        <v>997.6583333333333</v>
      </c>
      <c r="L4" s="31">
        <v>110</v>
      </c>
      <c r="M4" s="31" t="s">
        <v>24</v>
      </c>
      <c r="N4" s="31">
        <v>110</v>
      </c>
      <c r="O4" s="31" t="s">
        <v>24</v>
      </c>
      <c r="Q4">
        <f ca="1">INDEX($E$2:$E$185, RANDBETWEEN(1, 184),1)</f>
        <v>7</v>
      </c>
    </row>
    <row r="5" spans="1:17" ht="14.4" x14ac:dyDescent="0.3">
      <c r="A5" s="33">
        <v>42128</v>
      </c>
      <c r="B5" s="34">
        <v>10.95</v>
      </c>
      <c r="C5" s="31">
        <v>3.8</v>
      </c>
      <c r="D5" s="31">
        <v>8.6</v>
      </c>
      <c r="E5" s="31">
        <v>10</v>
      </c>
      <c r="F5" s="31" t="s">
        <v>8</v>
      </c>
      <c r="G5" s="31">
        <v>27</v>
      </c>
      <c r="H5" s="31">
        <v>100</v>
      </c>
      <c r="I5" s="35">
        <v>6</v>
      </c>
      <c r="J5" s="35">
        <v>2600</v>
      </c>
      <c r="K5" s="35">
        <v>995.9708333333333</v>
      </c>
      <c r="L5" s="31">
        <v>250</v>
      </c>
      <c r="M5" s="31" t="s">
        <v>32</v>
      </c>
      <c r="N5" s="31">
        <v>250</v>
      </c>
      <c r="O5" s="31" t="s">
        <v>32</v>
      </c>
      <c r="Q5">
        <f t="shared" ref="Q5:Q13" ca="1" si="0">INDEX($E$2:$E$185, RANDBETWEEN(1, 184),1)</f>
        <v>8</v>
      </c>
    </row>
    <row r="6" spans="1:17" ht="14.4" x14ac:dyDescent="0.3">
      <c r="A6" s="33">
        <v>42129</v>
      </c>
      <c r="B6" s="34">
        <v>7.45</v>
      </c>
      <c r="C6" s="31">
        <v>16</v>
      </c>
      <c r="D6" s="31">
        <v>1.3</v>
      </c>
      <c r="E6" s="31">
        <v>12</v>
      </c>
      <c r="F6" s="31" t="s">
        <v>9</v>
      </c>
      <c r="G6" s="31">
        <v>31</v>
      </c>
      <c r="H6" s="31">
        <v>100</v>
      </c>
      <c r="I6" s="35">
        <v>7</v>
      </c>
      <c r="J6" s="35">
        <v>1900</v>
      </c>
      <c r="K6" s="35">
        <v>988.71250000000009</v>
      </c>
      <c r="L6" s="31">
        <v>70</v>
      </c>
      <c r="M6" s="31" t="s">
        <v>34</v>
      </c>
      <c r="N6" s="31">
        <v>60</v>
      </c>
      <c r="O6" s="31" t="s">
        <v>34</v>
      </c>
      <c r="Q6">
        <f t="shared" ca="1" si="0"/>
        <v>13</v>
      </c>
    </row>
    <row r="7" spans="1:17" ht="14.4" x14ac:dyDescent="0.3">
      <c r="A7" s="33">
        <v>42130</v>
      </c>
      <c r="B7" s="34">
        <v>9.4</v>
      </c>
      <c r="C7" s="31">
        <v>1</v>
      </c>
      <c r="D7" s="31">
        <v>2.1</v>
      </c>
      <c r="E7" s="31">
        <v>7</v>
      </c>
      <c r="F7" s="31" t="s">
        <v>8</v>
      </c>
      <c r="G7" s="31">
        <v>21</v>
      </c>
      <c r="H7" s="31">
        <v>91</v>
      </c>
      <c r="I7" s="35">
        <v>6</v>
      </c>
      <c r="J7" s="35">
        <v>3800</v>
      </c>
      <c r="K7" s="35">
        <v>992.26249999999982</v>
      </c>
      <c r="L7" s="31">
        <v>220</v>
      </c>
      <c r="M7" s="31" t="s">
        <v>31</v>
      </c>
      <c r="N7" s="31">
        <v>20</v>
      </c>
      <c r="O7" s="31" t="s">
        <v>33</v>
      </c>
      <c r="Q7">
        <f t="shared" ca="1" si="0"/>
        <v>5</v>
      </c>
    </row>
    <row r="8" spans="1:17" ht="14.4" x14ac:dyDescent="0.3">
      <c r="A8" s="33">
        <v>42131</v>
      </c>
      <c r="B8" s="34">
        <v>6.8</v>
      </c>
      <c r="C8" s="31" t="s">
        <v>4</v>
      </c>
      <c r="D8" s="31">
        <v>7.2</v>
      </c>
      <c r="E8" s="31">
        <v>11</v>
      </c>
      <c r="F8" s="31" t="s">
        <v>9</v>
      </c>
      <c r="G8" s="31">
        <v>25</v>
      </c>
      <c r="H8" s="31">
        <v>91</v>
      </c>
      <c r="I8" s="35">
        <v>4</v>
      </c>
      <c r="J8" s="35">
        <v>4300</v>
      </c>
      <c r="K8" s="35">
        <v>1010.5500000000001</v>
      </c>
      <c r="L8" s="31">
        <v>280</v>
      </c>
      <c r="M8" s="31" t="s">
        <v>25</v>
      </c>
      <c r="N8" s="31">
        <v>270</v>
      </c>
      <c r="O8" s="31" t="s">
        <v>25</v>
      </c>
      <c r="Q8">
        <f t="shared" ca="1" si="0"/>
        <v>8</v>
      </c>
    </row>
    <row r="9" spans="1:17" ht="14.4" x14ac:dyDescent="0.3">
      <c r="A9" s="33">
        <v>42132</v>
      </c>
      <c r="B9" s="34">
        <v>4.0999999999999996</v>
      </c>
      <c r="C9" s="31">
        <v>5.6</v>
      </c>
      <c r="D9" s="31">
        <v>5</v>
      </c>
      <c r="E9" s="31">
        <v>7</v>
      </c>
      <c r="F9" s="31" t="s">
        <v>8</v>
      </c>
      <c r="G9" s="31">
        <v>17</v>
      </c>
      <c r="H9" s="31">
        <v>99</v>
      </c>
      <c r="I9" s="35">
        <v>4</v>
      </c>
      <c r="J9" s="35">
        <v>3400</v>
      </c>
      <c r="K9" s="35">
        <v>1014.3958333333334</v>
      </c>
      <c r="L9" s="31">
        <v>110</v>
      </c>
      <c r="M9" s="31" t="s">
        <v>24</v>
      </c>
      <c r="N9" s="31">
        <v>110</v>
      </c>
      <c r="O9" s="31" t="s">
        <v>24</v>
      </c>
      <c r="Q9">
        <f t="shared" ca="1" si="0"/>
        <v>9</v>
      </c>
    </row>
    <row r="10" spans="1:17" ht="14.4" x14ac:dyDescent="0.3">
      <c r="A10" s="33">
        <v>42133</v>
      </c>
      <c r="B10" s="34">
        <v>9.15</v>
      </c>
      <c r="C10" s="31">
        <v>2</v>
      </c>
      <c r="D10" s="31">
        <v>5.2</v>
      </c>
      <c r="E10" s="31">
        <v>8</v>
      </c>
      <c r="F10" s="31" t="s">
        <v>8</v>
      </c>
      <c r="G10" s="31">
        <v>15</v>
      </c>
      <c r="H10" s="31">
        <v>100</v>
      </c>
      <c r="I10" s="35">
        <v>6</v>
      </c>
      <c r="J10" s="35">
        <v>2800</v>
      </c>
      <c r="K10" s="35">
        <v>1012.0000000000001</v>
      </c>
      <c r="L10" s="31">
        <v>30</v>
      </c>
      <c r="M10" s="31" t="s">
        <v>33</v>
      </c>
      <c r="N10" s="31">
        <v>90</v>
      </c>
      <c r="O10" s="31" t="s">
        <v>27</v>
      </c>
      <c r="Q10">
        <f t="shared" ca="1" si="0"/>
        <v>3</v>
      </c>
    </row>
    <row r="11" spans="1:17" ht="14.4" x14ac:dyDescent="0.3">
      <c r="A11" s="33">
        <v>42134</v>
      </c>
      <c r="B11" s="34">
        <v>9.8000000000000007</v>
      </c>
      <c r="C11" s="31">
        <v>3</v>
      </c>
      <c r="D11" s="31">
        <v>0.4</v>
      </c>
      <c r="E11" s="31">
        <v>11</v>
      </c>
      <c r="F11" s="31" t="s">
        <v>9</v>
      </c>
      <c r="G11" s="31">
        <v>39</v>
      </c>
      <c r="H11" s="31">
        <v>100</v>
      </c>
      <c r="I11" s="35">
        <v>8</v>
      </c>
      <c r="J11" s="35">
        <v>2300</v>
      </c>
      <c r="K11" s="35">
        <v>1013.6458333333334</v>
      </c>
      <c r="L11" s="31">
        <v>220</v>
      </c>
      <c r="M11" s="31" t="s">
        <v>31</v>
      </c>
      <c r="N11" s="31">
        <v>220</v>
      </c>
      <c r="O11" s="31" t="s">
        <v>31</v>
      </c>
      <c r="Q11">
        <f t="shared" ca="1" si="0"/>
        <v>10</v>
      </c>
    </row>
    <row r="12" spans="1:17" ht="14.4" x14ac:dyDescent="0.3">
      <c r="A12" s="33">
        <v>42135</v>
      </c>
      <c r="B12" s="34">
        <v>12.65</v>
      </c>
      <c r="C12" s="31">
        <v>0.6</v>
      </c>
      <c r="D12" s="31">
        <v>9.9</v>
      </c>
      <c r="E12" s="31">
        <v>18</v>
      </c>
      <c r="F12" s="31" t="s">
        <v>10</v>
      </c>
      <c r="G12" s="31">
        <v>40</v>
      </c>
      <c r="H12" s="31">
        <v>89</v>
      </c>
      <c r="I12" s="35">
        <v>4</v>
      </c>
      <c r="J12" s="35">
        <v>3200</v>
      </c>
      <c r="K12" s="35">
        <v>1006.0708333333333</v>
      </c>
      <c r="L12" s="31">
        <v>220</v>
      </c>
      <c r="M12" s="31" t="s">
        <v>31</v>
      </c>
      <c r="N12" s="31">
        <v>260</v>
      </c>
      <c r="O12" s="31" t="s">
        <v>25</v>
      </c>
      <c r="Q12">
        <f t="shared" ca="1" si="0"/>
        <v>10</v>
      </c>
    </row>
    <row r="13" spans="1:17" ht="14.4" x14ac:dyDescent="0.3">
      <c r="A13" s="33">
        <v>42136</v>
      </c>
      <c r="B13" s="34">
        <v>11.45</v>
      </c>
      <c r="C13" s="31" t="s">
        <v>4</v>
      </c>
      <c r="D13" s="31">
        <v>8.5</v>
      </c>
      <c r="E13" s="31">
        <v>20</v>
      </c>
      <c r="F13" s="31" t="s">
        <v>10</v>
      </c>
      <c r="G13" s="31">
        <v>40</v>
      </c>
      <c r="H13" s="31">
        <v>75</v>
      </c>
      <c r="I13" s="35">
        <v>4</v>
      </c>
      <c r="J13" s="35">
        <v>3300</v>
      </c>
      <c r="K13" s="35">
        <v>1006.6416666666668</v>
      </c>
      <c r="L13" s="31">
        <v>250</v>
      </c>
      <c r="M13" s="31" t="s">
        <v>32</v>
      </c>
      <c r="N13" s="31">
        <v>240</v>
      </c>
      <c r="O13" s="31" t="s">
        <v>32</v>
      </c>
      <c r="Q13">
        <f t="shared" ca="1" si="0"/>
        <v>6</v>
      </c>
    </row>
    <row r="14" spans="1:17" x14ac:dyDescent="0.3">
      <c r="A14" s="33">
        <v>42137</v>
      </c>
      <c r="B14" s="34">
        <v>9.4499999999999993</v>
      </c>
      <c r="C14" s="31" t="s">
        <v>4</v>
      </c>
      <c r="D14" s="31">
        <v>9.6</v>
      </c>
      <c r="E14" s="31">
        <v>10</v>
      </c>
      <c r="F14" s="31" t="s">
        <v>8</v>
      </c>
      <c r="G14" s="31">
        <v>20</v>
      </c>
      <c r="H14" s="31">
        <v>92</v>
      </c>
      <c r="I14" s="35">
        <v>4</v>
      </c>
      <c r="J14" s="35">
        <v>3800</v>
      </c>
      <c r="K14" s="35">
        <v>1018.5708333333336</v>
      </c>
      <c r="L14" s="31">
        <v>110</v>
      </c>
      <c r="M14" s="31" t="s">
        <v>24</v>
      </c>
      <c r="N14" s="31">
        <v>270</v>
      </c>
      <c r="O14" s="31" t="s">
        <v>25</v>
      </c>
    </row>
    <row r="15" spans="1:17" x14ac:dyDescent="0.3">
      <c r="A15" s="33">
        <v>42138</v>
      </c>
      <c r="B15" s="34">
        <v>9.0500000000000007</v>
      </c>
      <c r="C15" s="31">
        <v>0</v>
      </c>
      <c r="D15" s="31">
        <v>0</v>
      </c>
      <c r="E15" s="31">
        <v>8</v>
      </c>
      <c r="F15" s="31" t="s">
        <v>8</v>
      </c>
      <c r="G15" s="31">
        <v>17</v>
      </c>
      <c r="H15" s="31">
        <v>78</v>
      </c>
      <c r="I15" s="35">
        <v>8</v>
      </c>
      <c r="J15" s="35">
        <v>3500</v>
      </c>
      <c r="K15" s="35">
        <v>1018.3458333333332</v>
      </c>
      <c r="L15" s="31">
        <v>100</v>
      </c>
      <c r="M15" s="31" t="s">
        <v>27</v>
      </c>
      <c r="N15" s="31">
        <v>110</v>
      </c>
      <c r="O15" s="31" t="s">
        <v>24</v>
      </c>
    </row>
    <row r="16" spans="1:17" x14ac:dyDescent="0.3">
      <c r="A16" s="33">
        <v>42139</v>
      </c>
      <c r="B16" s="34">
        <v>7.35</v>
      </c>
      <c r="C16" s="31">
        <v>0.6</v>
      </c>
      <c r="D16" s="31">
        <v>6.4</v>
      </c>
      <c r="E16" s="31">
        <v>11</v>
      </c>
      <c r="F16" s="31" t="s">
        <v>9</v>
      </c>
      <c r="G16" s="31">
        <v>26</v>
      </c>
      <c r="H16" s="31">
        <v>94</v>
      </c>
      <c r="I16" s="35">
        <v>5</v>
      </c>
      <c r="J16" s="35">
        <v>3300</v>
      </c>
      <c r="K16" s="35">
        <v>1016.025</v>
      </c>
      <c r="L16" s="31">
        <v>250</v>
      </c>
      <c r="M16" s="31" t="s">
        <v>32</v>
      </c>
      <c r="N16" s="31">
        <v>240</v>
      </c>
      <c r="O16" s="31" t="s">
        <v>32</v>
      </c>
    </row>
    <row r="17" spans="1:15" x14ac:dyDescent="0.3">
      <c r="A17" s="33">
        <v>42140</v>
      </c>
      <c r="B17" s="34">
        <v>9.6</v>
      </c>
      <c r="C17" s="31">
        <v>0.2</v>
      </c>
      <c r="D17" s="31">
        <v>12.2</v>
      </c>
      <c r="E17" s="31">
        <v>16</v>
      </c>
      <c r="F17" s="31" t="s">
        <v>9</v>
      </c>
      <c r="G17" s="31">
        <v>36</v>
      </c>
      <c r="H17" s="31">
        <v>91</v>
      </c>
      <c r="I17" s="35">
        <v>2</v>
      </c>
      <c r="J17" s="35">
        <v>3300</v>
      </c>
      <c r="K17" s="35">
        <v>1016.4499999999998</v>
      </c>
      <c r="L17" s="31">
        <v>260</v>
      </c>
      <c r="M17" s="31" t="s">
        <v>25</v>
      </c>
      <c r="N17" s="31">
        <v>280</v>
      </c>
      <c r="O17" s="31" t="s">
        <v>25</v>
      </c>
    </row>
    <row r="18" spans="1:15" x14ac:dyDescent="0.3">
      <c r="A18" s="33">
        <v>42141</v>
      </c>
      <c r="B18" s="34">
        <v>9.9</v>
      </c>
      <c r="C18" s="31">
        <v>0.8</v>
      </c>
      <c r="D18" s="31">
        <v>9.9</v>
      </c>
      <c r="E18" s="31">
        <v>16</v>
      </c>
      <c r="F18" s="31" t="s">
        <v>9</v>
      </c>
      <c r="G18" s="31">
        <v>36</v>
      </c>
      <c r="H18" s="31">
        <v>94</v>
      </c>
      <c r="I18" s="35">
        <v>4</v>
      </c>
      <c r="J18" s="35">
        <v>3100</v>
      </c>
      <c r="K18" s="35">
        <v>1014.275</v>
      </c>
      <c r="L18" s="31">
        <v>250</v>
      </c>
      <c r="M18" s="31" t="s">
        <v>32</v>
      </c>
      <c r="N18" s="31">
        <v>280</v>
      </c>
      <c r="O18" s="31" t="s">
        <v>25</v>
      </c>
    </row>
    <row r="19" spans="1:15" x14ac:dyDescent="0.3">
      <c r="A19" s="33">
        <v>42142</v>
      </c>
      <c r="B19" s="34">
        <v>10</v>
      </c>
      <c r="C19" s="31">
        <v>2.4</v>
      </c>
      <c r="D19" s="31">
        <v>2.6</v>
      </c>
      <c r="E19" s="31">
        <v>8</v>
      </c>
      <c r="F19" s="31" t="s">
        <v>8</v>
      </c>
      <c r="G19" s="31">
        <v>19</v>
      </c>
      <c r="H19" s="31">
        <v>95</v>
      </c>
      <c r="I19" s="35">
        <v>7</v>
      </c>
      <c r="J19" s="35">
        <v>3800</v>
      </c>
      <c r="K19" s="35">
        <v>997.86666666666667</v>
      </c>
      <c r="L19" s="31">
        <v>220</v>
      </c>
      <c r="M19" s="31" t="s">
        <v>31</v>
      </c>
      <c r="N19" s="31">
        <v>230</v>
      </c>
      <c r="O19" s="31" t="s">
        <v>31</v>
      </c>
    </row>
    <row r="20" spans="1:15" x14ac:dyDescent="0.3">
      <c r="A20" s="33">
        <v>42143</v>
      </c>
      <c r="B20" s="34">
        <v>8.6999999999999993</v>
      </c>
      <c r="C20" s="31">
        <v>0.6</v>
      </c>
      <c r="D20" s="31">
        <v>7.4</v>
      </c>
      <c r="E20" s="31">
        <v>9</v>
      </c>
      <c r="F20" s="31" t="s">
        <v>8</v>
      </c>
      <c r="G20" s="31">
        <v>26</v>
      </c>
      <c r="H20" s="31">
        <v>97</v>
      </c>
      <c r="I20" s="35">
        <v>4</v>
      </c>
      <c r="J20" s="35">
        <v>4300</v>
      </c>
      <c r="K20" s="35">
        <v>997.49166666666667</v>
      </c>
      <c r="L20" s="31">
        <v>310</v>
      </c>
      <c r="M20" s="31" t="s">
        <v>22</v>
      </c>
      <c r="N20" s="31">
        <v>300</v>
      </c>
      <c r="O20" s="31" t="s">
        <v>26</v>
      </c>
    </row>
    <row r="21" spans="1:15" x14ac:dyDescent="0.3">
      <c r="A21" s="33">
        <v>42144</v>
      </c>
      <c r="B21" s="34">
        <v>11.85</v>
      </c>
      <c r="C21" s="31">
        <v>1</v>
      </c>
      <c r="D21" s="31">
        <v>9.1</v>
      </c>
      <c r="E21" s="31">
        <v>10</v>
      </c>
      <c r="F21" s="31" t="s">
        <v>8</v>
      </c>
      <c r="G21" s="31">
        <v>22</v>
      </c>
      <c r="H21" s="31">
        <v>79</v>
      </c>
      <c r="I21" s="35">
        <v>7</v>
      </c>
      <c r="J21" s="35">
        <v>4100</v>
      </c>
      <c r="K21" s="35">
        <v>1011.8772727272727</v>
      </c>
      <c r="L21" s="31">
        <v>300</v>
      </c>
      <c r="M21" s="31" t="s">
        <v>26</v>
      </c>
      <c r="N21" s="31">
        <v>290</v>
      </c>
      <c r="O21" s="31" t="s">
        <v>26</v>
      </c>
    </row>
    <row r="22" spans="1:15" x14ac:dyDescent="0.3">
      <c r="A22" s="33">
        <v>42145</v>
      </c>
      <c r="B22" s="34">
        <v>11.9</v>
      </c>
      <c r="C22" s="31">
        <v>0.2</v>
      </c>
      <c r="D22" s="31">
        <v>0.6</v>
      </c>
      <c r="E22" s="31">
        <v>16</v>
      </c>
      <c r="F22" s="31" t="s">
        <v>9</v>
      </c>
      <c r="G22" s="31">
        <v>30</v>
      </c>
      <c r="H22" s="31">
        <v>91</v>
      </c>
      <c r="I22" s="35">
        <v>8</v>
      </c>
      <c r="J22" s="35">
        <v>2000</v>
      </c>
      <c r="K22" s="35">
        <v>1018.85</v>
      </c>
      <c r="L22" s="31">
        <v>260</v>
      </c>
      <c r="M22" s="31" t="s">
        <v>25</v>
      </c>
      <c r="N22" s="31">
        <v>260</v>
      </c>
      <c r="O22" s="31" t="s">
        <v>25</v>
      </c>
    </row>
    <row r="23" spans="1:15" x14ac:dyDescent="0.3">
      <c r="A23" s="33">
        <v>42146</v>
      </c>
      <c r="B23" s="34">
        <v>14.3</v>
      </c>
      <c r="C23" s="31">
        <v>0</v>
      </c>
      <c r="D23" s="31">
        <v>2.6</v>
      </c>
      <c r="E23" s="31">
        <v>13</v>
      </c>
      <c r="F23" s="31" t="s">
        <v>9</v>
      </c>
      <c r="G23" s="31">
        <v>31</v>
      </c>
      <c r="H23" s="31">
        <v>91</v>
      </c>
      <c r="I23" s="35">
        <v>5</v>
      </c>
      <c r="J23" s="35">
        <v>3600</v>
      </c>
      <c r="K23" s="35">
        <v>1019.5666666666669</v>
      </c>
      <c r="L23" s="31">
        <v>260</v>
      </c>
      <c r="M23" s="31" t="s">
        <v>25</v>
      </c>
      <c r="N23" s="31">
        <v>260</v>
      </c>
      <c r="O23" s="31" t="s">
        <v>25</v>
      </c>
    </row>
    <row r="24" spans="1:15" x14ac:dyDescent="0.3">
      <c r="A24" s="33">
        <v>42147</v>
      </c>
      <c r="B24" s="34">
        <v>9.65</v>
      </c>
      <c r="C24" s="31">
        <v>0.4</v>
      </c>
      <c r="D24" s="31">
        <v>8.9</v>
      </c>
      <c r="E24" s="31">
        <v>8</v>
      </c>
      <c r="F24" s="31" t="s">
        <v>8</v>
      </c>
      <c r="G24" s="31">
        <v>22</v>
      </c>
      <c r="H24" s="31">
        <v>95</v>
      </c>
      <c r="I24" s="35">
        <v>4</v>
      </c>
      <c r="J24" s="35">
        <v>2000</v>
      </c>
      <c r="K24" s="35">
        <v>1022.5416666666666</v>
      </c>
      <c r="L24" s="31">
        <v>250</v>
      </c>
      <c r="M24" s="31" t="s">
        <v>32</v>
      </c>
      <c r="N24" s="31">
        <v>250</v>
      </c>
      <c r="O24" s="31" t="s">
        <v>32</v>
      </c>
    </row>
    <row r="25" spans="1:15" x14ac:dyDescent="0.3">
      <c r="A25" s="33">
        <v>42148</v>
      </c>
      <c r="B25" s="34">
        <v>12.45</v>
      </c>
      <c r="C25" s="31" t="s">
        <v>4</v>
      </c>
      <c r="D25" s="31">
        <v>3</v>
      </c>
      <c r="E25" s="31">
        <v>14</v>
      </c>
      <c r="F25" s="31" t="s">
        <v>9</v>
      </c>
      <c r="G25" s="31">
        <v>26</v>
      </c>
      <c r="H25" s="31">
        <v>95</v>
      </c>
      <c r="I25" s="35">
        <v>7</v>
      </c>
      <c r="J25" s="35">
        <v>4200</v>
      </c>
      <c r="K25" s="35">
        <v>1014.3083333333334</v>
      </c>
      <c r="L25" s="31">
        <v>280</v>
      </c>
      <c r="M25" s="31" t="s">
        <v>25</v>
      </c>
      <c r="N25" s="31">
        <v>270</v>
      </c>
      <c r="O25" s="31" t="s">
        <v>25</v>
      </c>
    </row>
    <row r="26" spans="1:15" x14ac:dyDescent="0.3">
      <c r="A26" s="33">
        <v>42149</v>
      </c>
      <c r="B26" s="34">
        <v>12.35</v>
      </c>
      <c r="C26" s="31">
        <v>0</v>
      </c>
      <c r="D26" s="31">
        <v>7.7</v>
      </c>
      <c r="E26" s="31">
        <v>8</v>
      </c>
      <c r="F26" s="31" t="s">
        <v>8</v>
      </c>
      <c r="G26" s="31">
        <v>20</v>
      </c>
      <c r="H26" s="31">
        <v>86</v>
      </c>
      <c r="I26" s="35">
        <v>6</v>
      </c>
      <c r="J26" s="35">
        <v>3000</v>
      </c>
      <c r="K26" s="35">
        <v>1016.9208333333332</v>
      </c>
      <c r="L26" s="31">
        <v>260</v>
      </c>
      <c r="M26" s="31" t="s">
        <v>25</v>
      </c>
      <c r="N26" s="31">
        <v>340</v>
      </c>
      <c r="O26" s="31" t="s">
        <v>21</v>
      </c>
    </row>
    <row r="27" spans="1:15" x14ac:dyDescent="0.3">
      <c r="A27" s="33">
        <v>42150</v>
      </c>
      <c r="B27" s="34">
        <v>11.15</v>
      </c>
      <c r="C27" s="31">
        <v>0</v>
      </c>
      <c r="D27" s="31">
        <v>8.9</v>
      </c>
      <c r="E27" s="31">
        <v>10</v>
      </c>
      <c r="F27" s="31" t="s">
        <v>8</v>
      </c>
      <c r="G27" s="31">
        <v>23</v>
      </c>
      <c r="H27" s="31">
        <v>88</v>
      </c>
      <c r="I27" s="35">
        <v>4</v>
      </c>
      <c r="J27" s="35">
        <v>3900</v>
      </c>
      <c r="K27" s="35">
        <v>1021.1583333333334</v>
      </c>
      <c r="L27" s="31">
        <v>260</v>
      </c>
      <c r="M27" s="31" t="s">
        <v>25</v>
      </c>
      <c r="N27" s="31">
        <v>280</v>
      </c>
      <c r="O27" s="31" t="s">
        <v>25</v>
      </c>
    </row>
    <row r="28" spans="1:15" x14ac:dyDescent="0.3">
      <c r="A28" s="33">
        <v>42151</v>
      </c>
      <c r="B28" s="34">
        <v>8.9</v>
      </c>
      <c r="C28" s="31">
        <v>8</v>
      </c>
      <c r="D28" s="31">
        <v>0.2</v>
      </c>
      <c r="E28" s="31">
        <v>10</v>
      </c>
      <c r="F28" s="31" t="s">
        <v>8</v>
      </c>
      <c r="G28" s="31">
        <v>26</v>
      </c>
      <c r="H28" s="31">
        <v>99</v>
      </c>
      <c r="I28" s="35">
        <v>7</v>
      </c>
      <c r="J28" s="35">
        <v>3300</v>
      </c>
      <c r="K28" s="35">
        <v>1015.4625000000002</v>
      </c>
      <c r="L28" s="31">
        <v>250</v>
      </c>
      <c r="M28" s="31" t="s">
        <v>32</v>
      </c>
      <c r="N28" s="31">
        <v>270</v>
      </c>
      <c r="O28" s="31" t="s">
        <v>25</v>
      </c>
    </row>
    <row r="29" spans="1:15" x14ac:dyDescent="0.3">
      <c r="A29" s="33">
        <v>42152</v>
      </c>
      <c r="B29" s="34">
        <v>9.4</v>
      </c>
      <c r="C29" s="31" t="s">
        <v>4</v>
      </c>
      <c r="D29" s="31">
        <v>13</v>
      </c>
      <c r="E29" s="31">
        <v>15</v>
      </c>
      <c r="F29" s="31" t="s">
        <v>9</v>
      </c>
      <c r="G29" s="31">
        <v>33</v>
      </c>
      <c r="H29" s="31">
        <v>99</v>
      </c>
      <c r="I29" s="35">
        <v>4</v>
      </c>
      <c r="J29" s="35">
        <v>4200</v>
      </c>
      <c r="K29" s="35">
        <v>1004.8695652173913</v>
      </c>
      <c r="L29" s="31">
        <v>270</v>
      </c>
      <c r="M29" s="31" t="s">
        <v>25</v>
      </c>
      <c r="N29" s="31">
        <v>260</v>
      </c>
      <c r="O29" s="31" t="s">
        <v>25</v>
      </c>
    </row>
    <row r="30" spans="1:15" x14ac:dyDescent="0.3">
      <c r="A30" s="33">
        <v>42153</v>
      </c>
      <c r="B30" s="34">
        <v>9.8000000000000007</v>
      </c>
      <c r="C30" s="31">
        <v>1.4</v>
      </c>
      <c r="D30" s="31">
        <v>6.5</v>
      </c>
      <c r="E30" s="31">
        <v>9</v>
      </c>
      <c r="F30" s="31" t="s">
        <v>8</v>
      </c>
      <c r="G30" s="31">
        <v>28</v>
      </c>
      <c r="H30" s="31">
        <v>92</v>
      </c>
      <c r="I30" s="35">
        <v>6</v>
      </c>
      <c r="J30" s="35">
        <v>3800</v>
      </c>
      <c r="K30" s="35">
        <v>1002.3208333333333</v>
      </c>
      <c r="L30" s="31">
        <v>260</v>
      </c>
      <c r="M30" s="31" t="s">
        <v>25</v>
      </c>
      <c r="N30" s="31">
        <v>270</v>
      </c>
      <c r="O30" s="31" t="s">
        <v>25</v>
      </c>
    </row>
    <row r="31" spans="1:15" x14ac:dyDescent="0.3">
      <c r="A31" s="33">
        <v>42154</v>
      </c>
      <c r="B31" s="34">
        <v>9.1999999999999993</v>
      </c>
      <c r="C31" s="31">
        <v>8</v>
      </c>
      <c r="D31" s="31">
        <v>10.1</v>
      </c>
      <c r="E31" s="31">
        <v>11</v>
      </c>
      <c r="F31" s="31" t="s">
        <v>9</v>
      </c>
      <c r="G31" s="31">
        <v>27</v>
      </c>
      <c r="H31" s="31">
        <v>95</v>
      </c>
      <c r="I31" s="35">
        <v>3</v>
      </c>
      <c r="J31" s="35">
        <v>4600</v>
      </c>
      <c r="K31" s="35">
        <v>1007.1041666666666</v>
      </c>
      <c r="L31" s="31">
        <v>250</v>
      </c>
      <c r="M31" s="31" t="s">
        <v>32</v>
      </c>
      <c r="N31" s="31">
        <v>280</v>
      </c>
      <c r="O31" s="31" t="s">
        <v>25</v>
      </c>
    </row>
    <row r="32" spans="1:15" x14ac:dyDescent="0.3">
      <c r="A32" s="33">
        <v>42155</v>
      </c>
      <c r="B32" s="34">
        <v>9.6999999999999993</v>
      </c>
      <c r="C32" s="31" t="s">
        <v>4</v>
      </c>
      <c r="D32" s="31">
        <v>7.1</v>
      </c>
      <c r="E32" s="31">
        <v>14</v>
      </c>
      <c r="F32" s="31" t="s">
        <v>9</v>
      </c>
      <c r="G32" s="31">
        <v>36</v>
      </c>
      <c r="H32" s="31">
        <v>99</v>
      </c>
      <c r="I32" s="35">
        <v>5</v>
      </c>
      <c r="J32" s="35">
        <v>2800</v>
      </c>
      <c r="K32" s="35">
        <v>999.36666666666679</v>
      </c>
      <c r="L32" s="31">
        <v>270</v>
      </c>
      <c r="M32" s="31" t="s">
        <v>25</v>
      </c>
      <c r="N32" s="31">
        <v>270</v>
      </c>
      <c r="O32" s="31" t="s">
        <v>25</v>
      </c>
    </row>
    <row r="33" spans="1:15" x14ac:dyDescent="0.3">
      <c r="A33" s="33">
        <v>42156</v>
      </c>
      <c r="B33" s="34">
        <v>8.85</v>
      </c>
      <c r="C33" s="31">
        <v>17.399999999999999</v>
      </c>
      <c r="D33" s="31">
        <v>4.9000000000000004</v>
      </c>
      <c r="E33" s="31">
        <v>15</v>
      </c>
      <c r="F33" s="31" t="s">
        <v>9</v>
      </c>
      <c r="G33" s="31">
        <v>33</v>
      </c>
      <c r="H33" s="31">
        <v>96</v>
      </c>
      <c r="I33" s="35">
        <v>5</v>
      </c>
      <c r="J33" s="35">
        <v>2900</v>
      </c>
      <c r="K33" s="35">
        <v>997.77083333333314</v>
      </c>
      <c r="L33" s="31">
        <v>240</v>
      </c>
      <c r="M33" s="31" t="s">
        <v>32</v>
      </c>
      <c r="N33" s="31">
        <v>240</v>
      </c>
      <c r="O33" s="31" t="s">
        <v>32</v>
      </c>
    </row>
    <row r="34" spans="1:15" x14ac:dyDescent="0.3">
      <c r="A34" s="33">
        <v>42157</v>
      </c>
      <c r="B34" s="34">
        <v>9.6</v>
      </c>
      <c r="C34" s="31">
        <v>1.2</v>
      </c>
      <c r="D34" s="31">
        <v>9</v>
      </c>
      <c r="E34" s="31">
        <v>22</v>
      </c>
      <c r="F34" s="31" t="s">
        <v>11</v>
      </c>
      <c r="G34" s="31">
        <v>46</v>
      </c>
      <c r="H34" s="31">
        <v>94</v>
      </c>
      <c r="I34" s="35">
        <v>5</v>
      </c>
      <c r="J34" s="35">
        <v>3200</v>
      </c>
      <c r="K34" s="35">
        <v>988.7874999999998</v>
      </c>
      <c r="L34" s="31">
        <v>250</v>
      </c>
      <c r="M34" s="31" t="s">
        <v>32</v>
      </c>
      <c r="N34" s="31">
        <v>270</v>
      </c>
      <c r="O34" s="31" t="s">
        <v>25</v>
      </c>
    </row>
    <row r="35" spans="1:15" x14ac:dyDescent="0.3">
      <c r="A35" s="33">
        <v>42158</v>
      </c>
      <c r="B35" s="34">
        <v>11.3</v>
      </c>
      <c r="C35" s="31">
        <v>0</v>
      </c>
      <c r="D35" s="31">
        <v>13.4</v>
      </c>
      <c r="E35" s="31">
        <v>13</v>
      </c>
      <c r="F35" s="31" t="s">
        <v>9</v>
      </c>
      <c r="G35" s="31">
        <v>29</v>
      </c>
      <c r="H35" s="31">
        <v>94</v>
      </c>
      <c r="I35" s="35">
        <v>3</v>
      </c>
      <c r="J35" s="35">
        <v>3900</v>
      </c>
      <c r="K35" s="35">
        <v>1014.5250000000001</v>
      </c>
      <c r="L35" s="31">
        <v>270</v>
      </c>
      <c r="M35" s="31" t="s">
        <v>25</v>
      </c>
      <c r="N35" s="31">
        <v>270</v>
      </c>
      <c r="O35" s="31" t="s">
        <v>25</v>
      </c>
    </row>
    <row r="36" spans="1:15" x14ac:dyDescent="0.3">
      <c r="A36" s="33">
        <v>42159</v>
      </c>
      <c r="B36" s="34">
        <v>8.4499999999999993</v>
      </c>
      <c r="C36" s="31">
        <v>0.2</v>
      </c>
      <c r="D36" s="31">
        <v>1.1000000000000001</v>
      </c>
      <c r="E36" s="31">
        <v>6</v>
      </c>
      <c r="F36" s="31" t="s">
        <v>8</v>
      </c>
      <c r="G36" s="31">
        <v>15</v>
      </c>
      <c r="H36" s="31">
        <v>96</v>
      </c>
      <c r="I36" s="35">
        <v>6</v>
      </c>
      <c r="J36" s="35">
        <v>3000</v>
      </c>
      <c r="K36" s="35">
        <v>1022.9333333333333</v>
      </c>
      <c r="L36" s="31">
        <v>80</v>
      </c>
      <c r="M36" s="31" t="s">
        <v>27</v>
      </c>
      <c r="N36" s="31">
        <v>90</v>
      </c>
      <c r="O36" s="31" t="s">
        <v>27</v>
      </c>
    </row>
    <row r="37" spans="1:15" x14ac:dyDescent="0.3">
      <c r="A37" s="33">
        <v>42160</v>
      </c>
      <c r="B37" s="34">
        <v>13.4</v>
      </c>
      <c r="C37" s="31">
        <v>0.4</v>
      </c>
      <c r="D37" s="31">
        <v>3.8</v>
      </c>
      <c r="E37" s="31">
        <v>10</v>
      </c>
      <c r="F37" s="31" t="s">
        <v>8</v>
      </c>
      <c r="G37" s="31">
        <v>28</v>
      </c>
      <c r="H37" s="31">
        <v>100</v>
      </c>
      <c r="I37" s="35">
        <v>6</v>
      </c>
      <c r="J37" s="35">
        <v>2500</v>
      </c>
      <c r="K37" s="35">
        <v>1010.5208333333331</v>
      </c>
      <c r="L37" s="31">
        <v>240</v>
      </c>
      <c r="M37" s="31" t="s">
        <v>32</v>
      </c>
      <c r="N37" s="31">
        <v>230</v>
      </c>
      <c r="O37" s="31" t="s">
        <v>31</v>
      </c>
    </row>
    <row r="38" spans="1:15" x14ac:dyDescent="0.3">
      <c r="A38" s="33">
        <v>42161</v>
      </c>
      <c r="B38" s="34">
        <v>11.35</v>
      </c>
      <c r="C38" s="31" t="s">
        <v>4</v>
      </c>
      <c r="D38" s="31">
        <v>7.7</v>
      </c>
      <c r="E38" s="31">
        <v>23</v>
      </c>
      <c r="F38" s="31" t="s">
        <v>11</v>
      </c>
      <c r="G38" s="31">
        <v>52</v>
      </c>
      <c r="H38" s="31">
        <v>81</v>
      </c>
      <c r="I38" s="35">
        <v>4</v>
      </c>
      <c r="J38" s="35">
        <v>3100</v>
      </c>
      <c r="K38" s="35">
        <v>1009.6125000000001</v>
      </c>
      <c r="L38" s="31">
        <v>230</v>
      </c>
      <c r="M38" s="31" t="s">
        <v>31</v>
      </c>
      <c r="N38" s="31">
        <v>260</v>
      </c>
      <c r="O38" s="31" t="s">
        <v>25</v>
      </c>
    </row>
    <row r="39" spans="1:15" x14ac:dyDescent="0.3">
      <c r="A39" s="33">
        <v>42162</v>
      </c>
      <c r="B39" s="34">
        <v>12</v>
      </c>
      <c r="C39" s="31" t="s">
        <v>4</v>
      </c>
      <c r="D39" s="31">
        <v>12.9</v>
      </c>
      <c r="E39" s="31">
        <v>13</v>
      </c>
      <c r="F39" s="31" t="s">
        <v>9</v>
      </c>
      <c r="G39" s="31">
        <v>30</v>
      </c>
      <c r="H39" s="31">
        <v>87</v>
      </c>
      <c r="I39" s="35">
        <v>3</v>
      </c>
      <c r="J39" s="35">
        <v>4000</v>
      </c>
      <c r="K39" s="35">
        <v>1027.2541666666668</v>
      </c>
      <c r="L39" s="31">
        <v>250</v>
      </c>
      <c r="M39" s="31" t="s">
        <v>32</v>
      </c>
      <c r="N39" s="31">
        <v>290</v>
      </c>
      <c r="O39" s="31" t="s">
        <v>26</v>
      </c>
    </row>
    <row r="40" spans="1:15" x14ac:dyDescent="0.3">
      <c r="A40" s="33">
        <v>42163</v>
      </c>
      <c r="B40" s="34">
        <v>10.85</v>
      </c>
      <c r="C40" s="31">
        <v>0.2</v>
      </c>
      <c r="D40" s="31">
        <v>5.3</v>
      </c>
      <c r="E40" s="31">
        <v>5</v>
      </c>
      <c r="F40" s="31" t="s">
        <v>8</v>
      </c>
      <c r="G40" s="31">
        <v>16</v>
      </c>
      <c r="H40" s="31">
        <v>93</v>
      </c>
      <c r="I40" s="35">
        <v>7</v>
      </c>
      <c r="J40" s="35">
        <v>4100</v>
      </c>
      <c r="K40" s="35">
        <v>1036.2208333333333</v>
      </c>
      <c r="L40" s="31">
        <v>150</v>
      </c>
      <c r="M40" s="31" t="s">
        <v>36</v>
      </c>
      <c r="N40" s="31">
        <v>120</v>
      </c>
      <c r="O40" s="31" t="s">
        <v>24</v>
      </c>
    </row>
    <row r="41" spans="1:15" x14ac:dyDescent="0.3">
      <c r="A41" s="33">
        <v>42164</v>
      </c>
      <c r="B41" s="34">
        <v>12.75</v>
      </c>
      <c r="C41" s="31">
        <v>0</v>
      </c>
      <c r="D41" s="31">
        <v>10.5</v>
      </c>
      <c r="E41" s="31">
        <v>6</v>
      </c>
      <c r="F41" s="31" t="s">
        <v>8</v>
      </c>
      <c r="G41" s="31">
        <v>15</v>
      </c>
      <c r="H41" s="31">
        <v>93</v>
      </c>
      <c r="I41" s="35">
        <v>5</v>
      </c>
      <c r="J41" s="35">
        <v>4100</v>
      </c>
      <c r="K41" s="35">
        <v>1035.3708333333336</v>
      </c>
      <c r="L41" s="31">
        <v>270</v>
      </c>
      <c r="M41" s="31" t="s">
        <v>25</v>
      </c>
      <c r="N41" s="31">
        <v>160</v>
      </c>
      <c r="O41" s="31" t="s">
        <v>36</v>
      </c>
    </row>
    <row r="42" spans="1:15" x14ac:dyDescent="0.3">
      <c r="A42" s="33">
        <v>42165</v>
      </c>
      <c r="B42" s="34">
        <v>14.6</v>
      </c>
      <c r="C42" s="31">
        <v>0</v>
      </c>
      <c r="D42" s="31">
        <v>15.6</v>
      </c>
      <c r="E42" s="31">
        <v>5</v>
      </c>
      <c r="F42" s="31" t="s">
        <v>8</v>
      </c>
      <c r="G42" s="31">
        <v>14</v>
      </c>
      <c r="H42" s="31">
        <v>100</v>
      </c>
      <c r="I42" s="35">
        <v>1</v>
      </c>
      <c r="J42" s="35">
        <v>3000</v>
      </c>
      <c r="K42" s="35">
        <v>1030.0583333333334</v>
      </c>
      <c r="L42" s="31">
        <v>260</v>
      </c>
      <c r="M42" s="31" t="s">
        <v>25</v>
      </c>
      <c r="N42" s="31">
        <v>210</v>
      </c>
      <c r="O42" s="31" t="s">
        <v>30</v>
      </c>
    </row>
    <row r="43" spans="1:15" x14ac:dyDescent="0.3">
      <c r="A43" s="33">
        <v>42166</v>
      </c>
      <c r="B43" s="34">
        <v>14.95</v>
      </c>
      <c r="C43" s="31">
        <v>0</v>
      </c>
      <c r="D43" s="31">
        <v>15.9</v>
      </c>
      <c r="E43" s="31">
        <v>7</v>
      </c>
      <c r="F43" s="31" t="s">
        <v>8</v>
      </c>
      <c r="G43" s="31">
        <v>16</v>
      </c>
      <c r="H43" s="31">
        <v>99</v>
      </c>
      <c r="I43" s="35">
        <v>1</v>
      </c>
      <c r="J43" s="35">
        <v>3100</v>
      </c>
      <c r="K43" s="35">
        <v>1020.9166666666669</v>
      </c>
      <c r="L43" s="31">
        <v>140</v>
      </c>
      <c r="M43" s="31" t="s">
        <v>35</v>
      </c>
      <c r="N43" s="31">
        <v>150</v>
      </c>
      <c r="O43" s="31" t="s">
        <v>36</v>
      </c>
    </row>
    <row r="44" spans="1:15" x14ac:dyDescent="0.3">
      <c r="A44" s="33">
        <v>42167</v>
      </c>
      <c r="B44" s="34">
        <v>9.35</v>
      </c>
      <c r="C44" s="31">
        <v>0.4</v>
      </c>
      <c r="D44" s="31">
        <v>6.2</v>
      </c>
      <c r="E44" s="31">
        <v>8</v>
      </c>
      <c r="F44" s="31" t="s">
        <v>8</v>
      </c>
      <c r="G44" s="31">
        <v>21</v>
      </c>
      <c r="H44" s="31">
        <v>98</v>
      </c>
      <c r="I44" s="35">
        <v>4</v>
      </c>
      <c r="J44" s="35">
        <v>1700</v>
      </c>
      <c r="K44" s="35">
        <v>1013.5374999999999</v>
      </c>
      <c r="L44" s="31">
        <v>90</v>
      </c>
      <c r="M44" s="31" t="s">
        <v>27</v>
      </c>
      <c r="N44" s="31">
        <v>70</v>
      </c>
      <c r="O44" s="31" t="s">
        <v>34</v>
      </c>
    </row>
    <row r="45" spans="1:15" x14ac:dyDescent="0.3">
      <c r="A45" s="33">
        <v>42168</v>
      </c>
      <c r="B45" s="34">
        <v>9.75</v>
      </c>
      <c r="C45" s="31">
        <v>0.4</v>
      </c>
      <c r="D45" s="31">
        <v>0</v>
      </c>
      <c r="E45" s="31">
        <v>10</v>
      </c>
      <c r="F45" s="31" t="s">
        <v>8</v>
      </c>
      <c r="G45" s="31">
        <v>20</v>
      </c>
      <c r="H45" s="31">
        <v>97</v>
      </c>
      <c r="I45" s="35">
        <v>8</v>
      </c>
      <c r="J45" s="35">
        <v>2900</v>
      </c>
      <c r="K45" s="35">
        <v>1011.7583333333332</v>
      </c>
      <c r="L45" s="31">
        <v>60</v>
      </c>
      <c r="M45" s="31" t="s">
        <v>34</v>
      </c>
      <c r="N45" s="31">
        <v>60</v>
      </c>
      <c r="O45" s="31" t="s">
        <v>34</v>
      </c>
    </row>
    <row r="46" spans="1:15" x14ac:dyDescent="0.3">
      <c r="A46" s="33">
        <v>42169</v>
      </c>
      <c r="B46" s="34">
        <v>10.65</v>
      </c>
      <c r="C46" s="31">
        <v>0.2</v>
      </c>
      <c r="D46" s="31">
        <v>1.7</v>
      </c>
      <c r="E46" s="31">
        <v>6</v>
      </c>
      <c r="F46" s="31" t="s">
        <v>8</v>
      </c>
      <c r="G46" s="31">
        <v>16</v>
      </c>
      <c r="H46" s="31">
        <v>90</v>
      </c>
      <c r="I46" s="35">
        <v>8</v>
      </c>
      <c r="J46" s="35">
        <v>4000</v>
      </c>
      <c r="K46" s="35">
        <v>1016.8458333333333</v>
      </c>
      <c r="L46" s="31">
        <v>50</v>
      </c>
      <c r="M46" s="31" t="s">
        <v>29</v>
      </c>
      <c r="N46" s="31">
        <v>50</v>
      </c>
      <c r="O46" s="31" t="s">
        <v>29</v>
      </c>
    </row>
    <row r="47" spans="1:15" x14ac:dyDescent="0.3">
      <c r="A47" s="33">
        <v>42170</v>
      </c>
      <c r="B47" s="34">
        <v>9.5500000000000007</v>
      </c>
      <c r="C47" s="31">
        <v>1</v>
      </c>
      <c r="D47" s="31">
        <v>3.4</v>
      </c>
      <c r="E47" s="31">
        <v>5</v>
      </c>
      <c r="F47" s="31" t="s">
        <v>8</v>
      </c>
      <c r="G47" s="31">
        <v>13</v>
      </c>
      <c r="H47" s="31">
        <v>100</v>
      </c>
      <c r="I47" s="35">
        <v>6</v>
      </c>
      <c r="J47" s="35">
        <v>3600</v>
      </c>
      <c r="K47" s="35">
        <v>1021.5124999999999</v>
      </c>
      <c r="L47" s="31">
        <v>110</v>
      </c>
      <c r="M47" s="31" t="s">
        <v>24</v>
      </c>
      <c r="N47" s="31">
        <v>120</v>
      </c>
      <c r="O47" s="31" t="s">
        <v>24</v>
      </c>
    </row>
    <row r="48" spans="1:15" x14ac:dyDescent="0.3">
      <c r="A48" s="33">
        <v>42171</v>
      </c>
      <c r="B48" s="34">
        <v>14.6</v>
      </c>
      <c r="C48" s="31" t="s">
        <v>4</v>
      </c>
      <c r="D48" s="31">
        <v>0.1</v>
      </c>
      <c r="E48" s="31">
        <v>6</v>
      </c>
      <c r="F48" s="31" t="s">
        <v>8</v>
      </c>
      <c r="G48" s="31">
        <v>20</v>
      </c>
      <c r="H48" s="31">
        <v>100</v>
      </c>
      <c r="I48" s="35">
        <v>8</v>
      </c>
      <c r="J48" s="35">
        <v>2400</v>
      </c>
      <c r="K48" s="35">
        <v>1021.1291666666665</v>
      </c>
      <c r="L48" s="31">
        <v>260</v>
      </c>
      <c r="M48" s="31" t="s">
        <v>25</v>
      </c>
      <c r="N48" s="31">
        <v>250</v>
      </c>
      <c r="O48" s="31" t="s">
        <v>32</v>
      </c>
    </row>
    <row r="49" spans="1:17" x14ac:dyDescent="0.3">
      <c r="A49" s="33">
        <v>42172</v>
      </c>
      <c r="B49" s="34">
        <v>15.6</v>
      </c>
      <c r="C49" s="31">
        <v>0</v>
      </c>
      <c r="D49" s="31">
        <v>5.7</v>
      </c>
      <c r="E49" s="31">
        <v>16</v>
      </c>
      <c r="F49" s="31" t="s">
        <v>9</v>
      </c>
      <c r="G49" s="31">
        <v>33</v>
      </c>
      <c r="H49" s="31">
        <v>90</v>
      </c>
      <c r="I49" s="35">
        <v>6</v>
      </c>
      <c r="J49" s="35">
        <v>3900</v>
      </c>
      <c r="K49" s="35">
        <v>1014.5875000000001</v>
      </c>
      <c r="L49" s="31">
        <v>270</v>
      </c>
      <c r="M49" s="31" t="s">
        <v>25</v>
      </c>
      <c r="N49" s="31">
        <v>280</v>
      </c>
      <c r="O49" s="31" t="s">
        <v>25</v>
      </c>
    </row>
    <row r="50" spans="1:17" x14ac:dyDescent="0.3">
      <c r="A50" s="33">
        <v>42173</v>
      </c>
      <c r="B50" s="34">
        <v>11.5</v>
      </c>
      <c r="C50" s="31" t="s">
        <v>4</v>
      </c>
      <c r="D50" s="31">
        <v>0</v>
      </c>
      <c r="E50" s="31">
        <v>13</v>
      </c>
      <c r="F50" s="31" t="s">
        <v>9</v>
      </c>
      <c r="G50" s="31">
        <v>25</v>
      </c>
      <c r="H50" s="31">
        <v>83</v>
      </c>
      <c r="I50" s="35">
        <v>8</v>
      </c>
      <c r="J50" s="35">
        <v>3600</v>
      </c>
      <c r="K50" s="35">
        <v>1016.9749999999999</v>
      </c>
      <c r="L50" s="31">
        <v>270</v>
      </c>
      <c r="M50" s="31" t="s">
        <v>25</v>
      </c>
      <c r="N50" s="31">
        <v>290</v>
      </c>
      <c r="O50" s="31" t="s">
        <v>26</v>
      </c>
    </row>
    <row r="51" spans="1:17" x14ac:dyDescent="0.3">
      <c r="A51" s="33">
        <v>42174</v>
      </c>
      <c r="B51" s="34">
        <v>13.6</v>
      </c>
      <c r="C51" s="31" t="s">
        <v>4</v>
      </c>
      <c r="D51" s="31">
        <v>2</v>
      </c>
      <c r="E51" s="31">
        <v>8</v>
      </c>
      <c r="F51" s="31" t="s">
        <v>8</v>
      </c>
      <c r="G51" s="31">
        <v>18</v>
      </c>
      <c r="H51" s="31">
        <v>82</v>
      </c>
      <c r="I51" s="35">
        <v>8</v>
      </c>
      <c r="J51" s="35">
        <v>4600</v>
      </c>
      <c r="K51" s="35">
        <v>1018.9291666666668</v>
      </c>
      <c r="L51" s="31">
        <v>280</v>
      </c>
      <c r="M51" s="31" t="s">
        <v>25</v>
      </c>
      <c r="N51" s="31">
        <v>270</v>
      </c>
      <c r="O51" s="31" t="s">
        <v>25</v>
      </c>
    </row>
    <row r="52" spans="1:17" x14ac:dyDescent="0.3">
      <c r="A52" s="33">
        <v>42175</v>
      </c>
      <c r="B52" s="34">
        <v>14.6</v>
      </c>
      <c r="C52" s="31" t="s">
        <v>4</v>
      </c>
      <c r="D52" s="31">
        <v>0.3</v>
      </c>
      <c r="E52" s="31">
        <v>7</v>
      </c>
      <c r="F52" s="31" t="s">
        <v>8</v>
      </c>
      <c r="G52" s="31">
        <v>18</v>
      </c>
      <c r="H52" s="31">
        <v>94</v>
      </c>
      <c r="I52" s="35">
        <v>7</v>
      </c>
      <c r="J52" s="35">
        <v>4200</v>
      </c>
      <c r="K52" s="35">
        <v>1016.5625000000001</v>
      </c>
      <c r="L52" s="31">
        <v>250</v>
      </c>
      <c r="M52" s="31" t="s">
        <v>32</v>
      </c>
      <c r="N52" s="31">
        <v>270</v>
      </c>
      <c r="O52" s="31" t="s">
        <v>25</v>
      </c>
    </row>
    <row r="53" spans="1:17" x14ac:dyDescent="0.3">
      <c r="A53" s="33">
        <v>42176</v>
      </c>
      <c r="B53" s="34">
        <v>14.1</v>
      </c>
      <c r="C53" s="31">
        <v>1</v>
      </c>
      <c r="D53" s="31">
        <v>5.5</v>
      </c>
      <c r="E53" s="31">
        <v>11</v>
      </c>
      <c r="F53" s="31" t="s">
        <v>9</v>
      </c>
      <c r="G53" s="31">
        <v>26</v>
      </c>
      <c r="H53" s="31">
        <v>91</v>
      </c>
      <c r="I53" s="35">
        <v>7</v>
      </c>
      <c r="J53" s="35">
        <v>3700</v>
      </c>
      <c r="K53" s="35">
        <v>1009.1750000000001</v>
      </c>
      <c r="L53" s="31">
        <v>270</v>
      </c>
      <c r="M53" s="31" t="s">
        <v>25</v>
      </c>
      <c r="N53" s="31">
        <v>250</v>
      </c>
      <c r="O53" s="31" t="s">
        <v>32</v>
      </c>
    </row>
    <row r="54" spans="1:17" x14ac:dyDescent="0.3">
      <c r="A54" s="33">
        <v>42177</v>
      </c>
      <c r="B54" s="34">
        <v>12.5</v>
      </c>
      <c r="C54" s="31">
        <v>0.2</v>
      </c>
      <c r="D54" s="31">
        <v>0.2</v>
      </c>
      <c r="E54" s="31">
        <v>7</v>
      </c>
      <c r="F54" s="31" t="s">
        <v>8</v>
      </c>
      <c r="G54" s="31">
        <v>22</v>
      </c>
      <c r="H54" s="31">
        <v>96</v>
      </c>
      <c r="I54" s="35">
        <v>8</v>
      </c>
      <c r="J54" s="35">
        <v>4400</v>
      </c>
      <c r="K54" s="35">
        <v>1010.3249999999998</v>
      </c>
      <c r="L54" s="31">
        <v>260</v>
      </c>
      <c r="M54" s="31" t="s">
        <v>25</v>
      </c>
      <c r="N54" s="31">
        <v>20</v>
      </c>
      <c r="O54" s="31" t="s">
        <v>33</v>
      </c>
    </row>
    <row r="55" spans="1:17" x14ac:dyDescent="0.3">
      <c r="A55" s="33">
        <v>42178</v>
      </c>
      <c r="B55" s="34">
        <v>8.9</v>
      </c>
      <c r="C55" s="31">
        <v>0.4</v>
      </c>
      <c r="D55" s="31">
        <v>7.5</v>
      </c>
      <c r="E55" s="31">
        <v>8</v>
      </c>
      <c r="F55" s="31" t="s">
        <v>8</v>
      </c>
      <c r="G55" s="31">
        <v>18</v>
      </c>
      <c r="H55" s="31">
        <v>100</v>
      </c>
      <c r="I55" s="35">
        <v>5</v>
      </c>
      <c r="J55" s="35">
        <v>3400</v>
      </c>
      <c r="K55" s="35">
        <v>1017.3000000000002</v>
      </c>
      <c r="L55" s="31">
        <v>110</v>
      </c>
      <c r="M55" s="31" t="s">
        <v>24</v>
      </c>
      <c r="N55" s="31">
        <v>110</v>
      </c>
      <c r="O55" s="31" t="s">
        <v>24</v>
      </c>
    </row>
    <row r="56" spans="1:17" ht="14.4" x14ac:dyDescent="0.3">
      <c r="A56" s="33">
        <v>42179</v>
      </c>
      <c r="B56" s="34">
        <v>12.85</v>
      </c>
      <c r="C56" s="31">
        <v>1.6</v>
      </c>
      <c r="D56" s="31">
        <v>0</v>
      </c>
      <c r="E56" s="31">
        <v>5</v>
      </c>
      <c r="F56" s="31" t="s">
        <v>8</v>
      </c>
      <c r="G56" s="31">
        <v>12</v>
      </c>
      <c r="H56" s="31">
        <v>94</v>
      </c>
      <c r="I56" s="35">
        <v>8</v>
      </c>
      <c r="J56" s="35">
        <v>2700</v>
      </c>
      <c r="K56" s="35">
        <v>1017.2791666666666</v>
      </c>
      <c r="L56" s="31">
        <v>110</v>
      </c>
      <c r="M56" s="31" t="s">
        <v>24</v>
      </c>
      <c r="N56" s="31">
        <v>130</v>
      </c>
      <c r="O56" s="31" t="s">
        <v>35</v>
      </c>
      <c r="Q56"/>
    </row>
    <row r="57" spans="1:17" ht="14.4" x14ac:dyDescent="0.3">
      <c r="A57" s="33">
        <v>42180</v>
      </c>
      <c r="B57" s="34">
        <v>14.5</v>
      </c>
      <c r="C57" s="31">
        <v>3.2</v>
      </c>
      <c r="D57" s="31">
        <v>0.6</v>
      </c>
      <c r="E57" s="31">
        <v>4</v>
      </c>
      <c r="F57" s="31" t="s">
        <v>8</v>
      </c>
      <c r="G57" s="31">
        <v>15</v>
      </c>
      <c r="H57" s="31">
        <v>99</v>
      </c>
      <c r="I57" s="35">
        <v>8</v>
      </c>
      <c r="J57" s="35">
        <v>2000</v>
      </c>
      <c r="K57" s="35">
        <v>1017.5374999999998</v>
      </c>
      <c r="L57" s="31">
        <v>40</v>
      </c>
      <c r="M57" s="31" t="s">
        <v>29</v>
      </c>
      <c r="N57" s="31">
        <v>210</v>
      </c>
      <c r="O57" s="31" t="s">
        <v>30</v>
      </c>
      <c r="Q57"/>
    </row>
    <row r="58" spans="1:17" ht="14.4" x14ac:dyDescent="0.3">
      <c r="A58" s="33">
        <v>42181</v>
      </c>
      <c r="B58" s="34">
        <v>15.7</v>
      </c>
      <c r="C58" s="31">
        <v>2.6</v>
      </c>
      <c r="D58" s="31">
        <v>0.2</v>
      </c>
      <c r="E58" s="31">
        <v>6</v>
      </c>
      <c r="F58" s="31" t="s">
        <v>8</v>
      </c>
      <c r="G58" s="31">
        <v>17</v>
      </c>
      <c r="H58" s="31">
        <v>99</v>
      </c>
      <c r="I58" s="35">
        <v>7</v>
      </c>
      <c r="J58" s="35">
        <v>2500</v>
      </c>
      <c r="K58" s="35">
        <v>1011.8291666666668</v>
      </c>
      <c r="L58" s="31">
        <v>160</v>
      </c>
      <c r="M58" s="31" t="s">
        <v>36</v>
      </c>
      <c r="N58" s="31">
        <v>200</v>
      </c>
      <c r="O58" s="31" t="s">
        <v>30</v>
      </c>
      <c r="Q58"/>
    </row>
    <row r="59" spans="1:17" ht="14.4" x14ac:dyDescent="0.3">
      <c r="A59" s="33">
        <v>42182</v>
      </c>
      <c r="B59" s="34">
        <v>14.95</v>
      </c>
      <c r="C59" s="31">
        <v>5.4</v>
      </c>
      <c r="D59" s="31">
        <v>9.1</v>
      </c>
      <c r="E59" s="31">
        <v>9</v>
      </c>
      <c r="F59" s="31" t="s">
        <v>8</v>
      </c>
      <c r="G59" s="31">
        <v>21</v>
      </c>
      <c r="H59" s="31">
        <v>95</v>
      </c>
      <c r="I59" s="35">
        <v>5</v>
      </c>
      <c r="J59" s="35">
        <v>3000</v>
      </c>
      <c r="K59" s="35">
        <v>1013.8249999999999</v>
      </c>
      <c r="L59" s="31">
        <v>260</v>
      </c>
      <c r="M59" s="31" t="s">
        <v>25</v>
      </c>
      <c r="N59" s="31">
        <v>270</v>
      </c>
      <c r="O59" s="31" t="s">
        <v>25</v>
      </c>
      <c r="Q59"/>
    </row>
    <row r="60" spans="1:17" ht="14.4" x14ac:dyDescent="0.3">
      <c r="A60" s="33">
        <v>42183</v>
      </c>
      <c r="B60" s="34">
        <v>17.3</v>
      </c>
      <c r="C60" s="31">
        <v>0.4</v>
      </c>
      <c r="D60" s="31">
        <v>6.4</v>
      </c>
      <c r="E60" s="31">
        <v>11</v>
      </c>
      <c r="F60" s="31" t="s">
        <v>9</v>
      </c>
      <c r="G60" s="31">
        <v>31</v>
      </c>
      <c r="H60" s="31">
        <v>99</v>
      </c>
      <c r="I60" s="35">
        <v>5</v>
      </c>
      <c r="J60" s="35">
        <v>2600</v>
      </c>
      <c r="K60" s="35">
        <v>1010.7500000000001</v>
      </c>
      <c r="L60" s="31">
        <v>270</v>
      </c>
      <c r="M60" s="31" t="s">
        <v>25</v>
      </c>
      <c r="N60" s="31">
        <v>240</v>
      </c>
      <c r="O60" s="31" t="s">
        <v>32</v>
      </c>
      <c r="Q60"/>
    </row>
    <row r="61" spans="1:17" x14ac:dyDescent="0.3">
      <c r="A61" s="33">
        <v>42184</v>
      </c>
      <c r="B61" s="34">
        <v>15.2</v>
      </c>
      <c r="C61" s="31">
        <v>0.2</v>
      </c>
      <c r="D61" s="31">
        <v>0.7</v>
      </c>
      <c r="E61" s="31">
        <v>8</v>
      </c>
      <c r="F61" s="31" t="s">
        <v>8</v>
      </c>
      <c r="G61" s="31">
        <v>26</v>
      </c>
      <c r="H61" s="31">
        <v>96</v>
      </c>
      <c r="I61" s="35">
        <v>7</v>
      </c>
      <c r="J61" s="35">
        <v>3500</v>
      </c>
      <c r="K61" s="35">
        <v>1017.1833333333333</v>
      </c>
      <c r="L61" s="31">
        <v>250</v>
      </c>
      <c r="M61" s="31" t="s">
        <v>32</v>
      </c>
      <c r="N61" s="31">
        <v>260</v>
      </c>
      <c r="O61" s="31" t="s">
        <v>25</v>
      </c>
    </row>
    <row r="62" spans="1:17" x14ac:dyDescent="0.3">
      <c r="A62" s="33">
        <v>42185</v>
      </c>
      <c r="B62" s="34">
        <v>19.2</v>
      </c>
      <c r="C62" s="31">
        <v>0</v>
      </c>
      <c r="D62" s="31">
        <v>1.5</v>
      </c>
      <c r="E62" s="31">
        <v>5</v>
      </c>
      <c r="F62" s="31" t="s">
        <v>8</v>
      </c>
      <c r="G62" s="31">
        <v>17</v>
      </c>
      <c r="H62" s="31">
        <v>93</v>
      </c>
      <c r="I62" s="35">
        <v>7</v>
      </c>
      <c r="J62" s="35">
        <v>2600</v>
      </c>
      <c r="K62" s="35">
        <v>1015.8375000000001</v>
      </c>
      <c r="L62" s="31">
        <v>220</v>
      </c>
      <c r="M62" s="31" t="s">
        <v>31</v>
      </c>
      <c r="N62" s="31">
        <v>230</v>
      </c>
      <c r="O62" s="31" t="s">
        <v>31</v>
      </c>
    </row>
    <row r="63" spans="1:17" x14ac:dyDescent="0.3">
      <c r="A63" s="33">
        <v>42186</v>
      </c>
      <c r="B63" s="34">
        <v>16.2</v>
      </c>
      <c r="C63" s="31">
        <v>2.8</v>
      </c>
      <c r="D63" s="31">
        <v>5.6</v>
      </c>
      <c r="E63" s="31">
        <v>8</v>
      </c>
      <c r="F63" s="31" t="s">
        <v>8</v>
      </c>
      <c r="G63" s="31">
        <v>21</v>
      </c>
      <c r="H63" s="31">
        <v>99</v>
      </c>
      <c r="I63" s="35">
        <v>4</v>
      </c>
      <c r="J63" s="35">
        <v>800</v>
      </c>
      <c r="K63" s="35">
        <v>1012.4833333333335</v>
      </c>
      <c r="L63" s="31">
        <v>50</v>
      </c>
      <c r="M63" s="31" t="s">
        <v>29</v>
      </c>
      <c r="N63" s="31">
        <v>100</v>
      </c>
      <c r="O63" s="31" t="s">
        <v>27</v>
      </c>
    </row>
    <row r="64" spans="1:17" x14ac:dyDescent="0.3">
      <c r="A64" s="33">
        <v>42187</v>
      </c>
      <c r="B64" s="34">
        <v>17.899999999999999</v>
      </c>
      <c r="C64" s="31">
        <v>1.4</v>
      </c>
      <c r="D64" s="31">
        <v>4.5</v>
      </c>
      <c r="E64" s="31">
        <v>8</v>
      </c>
      <c r="F64" s="31" t="s">
        <v>8</v>
      </c>
      <c r="G64" s="31">
        <v>21</v>
      </c>
      <c r="H64" s="31">
        <v>100</v>
      </c>
      <c r="I64" s="35">
        <v>5</v>
      </c>
      <c r="J64" s="35">
        <v>2200</v>
      </c>
      <c r="K64" s="35">
        <v>1014.5500000000002</v>
      </c>
      <c r="L64" s="31">
        <v>260</v>
      </c>
      <c r="M64" s="31" t="s">
        <v>25</v>
      </c>
      <c r="N64" s="31">
        <v>250</v>
      </c>
      <c r="O64" s="31" t="s">
        <v>32</v>
      </c>
    </row>
    <row r="65" spans="1:15" x14ac:dyDescent="0.3">
      <c r="A65" s="33">
        <v>42188</v>
      </c>
      <c r="B65" s="34">
        <v>15.95</v>
      </c>
      <c r="C65" s="31">
        <v>18.399999999999999</v>
      </c>
      <c r="D65" s="31">
        <v>13.6</v>
      </c>
      <c r="E65" s="31">
        <v>9</v>
      </c>
      <c r="F65" s="31" t="s">
        <v>8</v>
      </c>
      <c r="G65" s="31">
        <v>22</v>
      </c>
      <c r="H65" s="31">
        <v>100</v>
      </c>
      <c r="I65" s="35">
        <v>2</v>
      </c>
      <c r="J65" s="35">
        <v>2300</v>
      </c>
      <c r="K65" s="35">
        <v>1024.0208333333337</v>
      </c>
      <c r="L65" s="31">
        <v>110</v>
      </c>
      <c r="M65" s="31" t="s">
        <v>24</v>
      </c>
      <c r="N65" s="31">
        <v>110</v>
      </c>
      <c r="O65" s="31" t="s">
        <v>24</v>
      </c>
    </row>
    <row r="66" spans="1:15" x14ac:dyDescent="0.3">
      <c r="A66" s="33">
        <v>42189</v>
      </c>
      <c r="B66" s="34">
        <v>14.75</v>
      </c>
      <c r="C66" s="31">
        <v>11.4</v>
      </c>
      <c r="D66" s="31">
        <v>2.2999999999999998</v>
      </c>
      <c r="E66" s="31">
        <v>10</v>
      </c>
      <c r="F66" s="31" t="s">
        <v>8</v>
      </c>
      <c r="G66" s="31">
        <v>26</v>
      </c>
      <c r="H66" s="31">
        <v>100</v>
      </c>
      <c r="I66" s="35">
        <v>6</v>
      </c>
      <c r="J66" s="35">
        <v>900</v>
      </c>
      <c r="K66" s="35">
        <v>1016.8416666666666</v>
      </c>
      <c r="L66" s="31">
        <v>80</v>
      </c>
      <c r="M66" s="31" t="s">
        <v>27</v>
      </c>
      <c r="N66" s="31">
        <v>90</v>
      </c>
      <c r="O66" s="31" t="s">
        <v>27</v>
      </c>
    </row>
    <row r="67" spans="1:15" x14ac:dyDescent="0.3">
      <c r="A67" s="33">
        <v>42190</v>
      </c>
      <c r="B67" s="34">
        <v>14.8</v>
      </c>
      <c r="C67" s="31">
        <v>0.4</v>
      </c>
      <c r="D67" s="31">
        <v>5.0999999999999996</v>
      </c>
      <c r="E67" s="31">
        <v>6</v>
      </c>
      <c r="F67" s="31" t="s">
        <v>8</v>
      </c>
      <c r="G67" s="31">
        <v>16</v>
      </c>
      <c r="H67" s="31">
        <v>100</v>
      </c>
      <c r="I67" s="35">
        <v>5</v>
      </c>
      <c r="J67" s="35">
        <v>2200</v>
      </c>
      <c r="K67" s="35">
        <v>1014.3416666666667</v>
      </c>
      <c r="L67" s="31">
        <v>260</v>
      </c>
      <c r="M67" s="31" t="s">
        <v>25</v>
      </c>
      <c r="N67" s="31">
        <v>250</v>
      </c>
      <c r="O67" s="31" t="s">
        <v>32</v>
      </c>
    </row>
    <row r="68" spans="1:15" x14ac:dyDescent="0.3">
      <c r="A68" s="33">
        <v>42191</v>
      </c>
      <c r="B68" s="34">
        <v>16</v>
      </c>
      <c r="C68" s="31">
        <v>9.6</v>
      </c>
      <c r="D68" s="31">
        <v>7.6</v>
      </c>
      <c r="E68" s="31">
        <v>9</v>
      </c>
      <c r="F68" s="31" t="s">
        <v>8</v>
      </c>
      <c r="G68" s="31">
        <v>20</v>
      </c>
      <c r="H68" s="31">
        <v>98</v>
      </c>
      <c r="I68" s="35">
        <v>4</v>
      </c>
      <c r="J68" s="35">
        <v>2900</v>
      </c>
      <c r="K68" s="35">
        <v>1011.3250000000002</v>
      </c>
      <c r="L68" s="31">
        <v>260</v>
      </c>
      <c r="M68" s="31" t="s">
        <v>25</v>
      </c>
      <c r="N68" s="31">
        <v>230</v>
      </c>
      <c r="O68" s="31" t="s">
        <v>31</v>
      </c>
    </row>
    <row r="69" spans="1:15" x14ac:dyDescent="0.3">
      <c r="A69" s="33">
        <v>42192</v>
      </c>
      <c r="B69" s="34">
        <v>17.55</v>
      </c>
      <c r="C69" s="31">
        <v>8.8000000000000007</v>
      </c>
      <c r="D69" s="31">
        <v>5.7</v>
      </c>
      <c r="E69" s="31">
        <v>11</v>
      </c>
      <c r="F69" s="31" t="s">
        <v>9</v>
      </c>
      <c r="G69" s="31">
        <v>24</v>
      </c>
      <c r="H69" s="31">
        <v>100</v>
      </c>
      <c r="I69" s="35">
        <v>7</v>
      </c>
      <c r="J69" s="35">
        <v>3400</v>
      </c>
      <c r="K69" s="35">
        <v>999.80833333333339</v>
      </c>
      <c r="L69" s="31">
        <v>280</v>
      </c>
      <c r="M69" s="31" t="s">
        <v>25</v>
      </c>
      <c r="N69" s="31">
        <v>260</v>
      </c>
      <c r="O69" s="31" t="s">
        <v>25</v>
      </c>
    </row>
    <row r="70" spans="1:15" x14ac:dyDescent="0.3">
      <c r="A70" s="33">
        <v>42193</v>
      </c>
      <c r="B70" s="34">
        <v>13.75</v>
      </c>
      <c r="C70" s="31" t="s">
        <v>4</v>
      </c>
      <c r="D70" s="31">
        <v>3.9</v>
      </c>
      <c r="E70" s="31">
        <v>8</v>
      </c>
      <c r="F70" s="31" t="s">
        <v>8</v>
      </c>
      <c r="G70" s="31">
        <v>21</v>
      </c>
      <c r="H70" s="31">
        <v>84</v>
      </c>
      <c r="I70" s="35">
        <v>6</v>
      </c>
      <c r="J70" s="35">
        <v>4200</v>
      </c>
      <c r="K70" s="35">
        <v>1008.4499999999997</v>
      </c>
      <c r="L70" s="31">
        <v>360</v>
      </c>
      <c r="M70" s="31" t="s">
        <v>23</v>
      </c>
      <c r="N70" s="31">
        <v>360</v>
      </c>
      <c r="O70" s="31" t="s">
        <v>23</v>
      </c>
    </row>
    <row r="71" spans="1:15" x14ac:dyDescent="0.3">
      <c r="A71" s="33">
        <v>42194</v>
      </c>
      <c r="B71" s="34">
        <v>11.65</v>
      </c>
      <c r="C71" s="31">
        <v>2.2000000000000002</v>
      </c>
      <c r="D71" s="31">
        <v>6.5</v>
      </c>
      <c r="E71" s="31">
        <v>7</v>
      </c>
      <c r="F71" s="31" t="s">
        <v>8</v>
      </c>
      <c r="G71" s="31">
        <v>17</v>
      </c>
      <c r="H71" s="31">
        <v>91</v>
      </c>
      <c r="I71" s="35">
        <v>5</v>
      </c>
      <c r="J71" s="35">
        <v>4400</v>
      </c>
      <c r="K71" s="35">
        <v>1019.9916666666667</v>
      </c>
      <c r="L71" s="31">
        <v>250</v>
      </c>
      <c r="M71" s="31" t="s">
        <v>32</v>
      </c>
      <c r="N71" s="31">
        <v>280</v>
      </c>
      <c r="O71" s="31" t="s">
        <v>25</v>
      </c>
    </row>
    <row r="72" spans="1:15" x14ac:dyDescent="0.3">
      <c r="A72" s="33">
        <v>42195</v>
      </c>
      <c r="B72" s="34">
        <v>15.55</v>
      </c>
      <c r="C72" s="31">
        <v>2.2000000000000002</v>
      </c>
      <c r="D72" s="31">
        <v>1.1000000000000001</v>
      </c>
      <c r="E72" s="31">
        <v>5</v>
      </c>
      <c r="F72" s="31" t="s">
        <v>8</v>
      </c>
      <c r="G72" s="31">
        <v>18</v>
      </c>
      <c r="H72" s="31">
        <v>96</v>
      </c>
      <c r="I72" s="35">
        <v>7</v>
      </c>
      <c r="J72" s="35">
        <v>3100</v>
      </c>
      <c r="K72" s="35">
        <v>1015.6916666666666</v>
      </c>
      <c r="L72" s="31">
        <v>120</v>
      </c>
      <c r="M72" s="31" t="s">
        <v>24</v>
      </c>
      <c r="N72" s="31">
        <v>200</v>
      </c>
      <c r="O72" s="31" t="s">
        <v>30</v>
      </c>
    </row>
    <row r="73" spans="1:15" x14ac:dyDescent="0.3">
      <c r="A73" s="33">
        <v>42196</v>
      </c>
      <c r="B73" s="34">
        <v>16.600000000000001</v>
      </c>
      <c r="C73" s="31">
        <v>0.2</v>
      </c>
      <c r="D73" s="31">
        <v>3.1</v>
      </c>
      <c r="E73" s="31">
        <v>9</v>
      </c>
      <c r="F73" s="31" t="s">
        <v>8</v>
      </c>
      <c r="G73" s="31">
        <v>25</v>
      </c>
      <c r="H73" s="31">
        <v>98</v>
      </c>
      <c r="I73" s="35">
        <v>7</v>
      </c>
      <c r="J73" s="35">
        <v>3100</v>
      </c>
      <c r="K73" s="35">
        <v>1010.025</v>
      </c>
      <c r="L73" s="31">
        <v>250</v>
      </c>
      <c r="M73" s="31" t="s">
        <v>32</v>
      </c>
      <c r="N73" s="31">
        <v>260</v>
      </c>
      <c r="O73" s="31" t="s">
        <v>25</v>
      </c>
    </row>
    <row r="74" spans="1:15" x14ac:dyDescent="0.3">
      <c r="A74" s="33">
        <v>42197</v>
      </c>
      <c r="B74" s="34">
        <v>16.649999999999999</v>
      </c>
      <c r="C74" s="31">
        <v>2.2000000000000002</v>
      </c>
      <c r="D74" s="31">
        <v>8.3000000000000007</v>
      </c>
      <c r="E74" s="31">
        <v>13</v>
      </c>
      <c r="F74" s="31" t="s">
        <v>9</v>
      </c>
      <c r="G74" s="31">
        <v>26</v>
      </c>
      <c r="H74" s="31">
        <v>96</v>
      </c>
      <c r="I74" s="35">
        <v>6</v>
      </c>
      <c r="J74" s="35">
        <v>4200</v>
      </c>
      <c r="K74" s="35">
        <v>1008.9625</v>
      </c>
      <c r="L74" s="31">
        <v>280</v>
      </c>
      <c r="M74" s="31" t="s">
        <v>25</v>
      </c>
      <c r="N74" s="31">
        <v>270</v>
      </c>
      <c r="O74" s="31" t="s">
        <v>25</v>
      </c>
    </row>
    <row r="75" spans="1:15" x14ac:dyDescent="0.3">
      <c r="A75" s="33">
        <v>42198</v>
      </c>
      <c r="B75" s="34">
        <v>13.85</v>
      </c>
      <c r="C75" s="31" t="s">
        <v>4</v>
      </c>
      <c r="D75" s="31">
        <v>1.6</v>
      </c>
      <c r="E75" s="31">
        <v>4</v>
      </c>
      <c r="F75" s="31" t="s">
        <v>8</v>
      </c>
      <c r="G75" s="31">
        <v>12</v>
      </c>
      <c r="H75" s="31">
        <v>98</v>
      </c>
      <c r="I75" s="35">
        <v>7</v>
      </c>
      <c r="J75" s="35">
        <v>3700</v>
      </c>
      <c r="K75" s="35">
        <v>1010.7750000000001</v>
      </c>
      <c r="L75" s="31">
        <v>70</v>
      </c>
      <c r="M75" s="31" t="s">
        <v>34</v>
      </c>
      <c r="N75" s="31">
        <v>250</v>
      </c>
      <c r="O75" s="31" t="s">
        <v>32</v>
      </c>
    </row>
    <row r="76" spans="1:15" x14ac:dyDescent="0.3">
      <c r="A76" s="33">
        <v>42199</v>
      </c>
      <c r="B76" s="34">
        <v>13.25</v>
      </c>
      <c r="C76" s="31">
        <v>0.6</v>
      </c>
      <c r="D76" s="31">
        <v>0.4</v>
      </c>
      <c r="E76" s="31">
        <v>6</v>
      </c>
      <c r="F76" s="31" t="s">
        <v>8</v>
      </c>
      <c r="G76" s="31">
        <v>16</v>
      </c>
      <c r="H76" s="31">
        <v>100</v>
      </c>
      <c r="I76" s="35">
        <v>8</v>
      </c>
      <c r="J76" s="35">
        <v>3300</v>
      </c>
      <c r="K76" s="35">
        <v>1016.0916666666667</v>
      </c>
      <c r="L76" s="31">
        <v>90</v>
      </c>
      <c r="M76" s="31" t="s">
        <v>27</v>
      </c>
      <c r="N76" s="31">
        <v>100</v>
      </c>
      <c r="O76" s="31" t="s">
        <v>27</v>
      </c>
    </row>
    <row r="77" spans="1:15" x14ac:dyDescent="0.3">
      <c r="A77" s="33">
        <v>42200</v>
      </c>
      <c r="B77" s="34">
        <v>12.55</v>
      </c>
      <c r="C77" s="31">
        <v>0.6</v>
      </c>
      <c r="D77" s="31">
        <v>4.7</v>
      </c>
      <c r="E77" s="31">
        <v>6</v>
      </c>
      <c r="F77" s="31" t="s">
        <v>8</v>
      </c>
      <c r="G77" s="31">
        <v>15</v>
      </c>
      <c r="H77" s="31">
        <v>100</v>
      </c>
      <c r="I77" s="35">
        <v>6</v>
      </c>
      <c r="J77" s="35">
        <v>3000</v>
      </c>
      <c r="K77" s="35">
        <v>1019.2833333333334</v>
      </c>
      <c r="L77" s="31">
        <v>360</v>
      </c>
      <c r="M77" s="31" t="s">
        <v>23</v>
      </c>
      <c r="N77" s="31">
        <v>60</v>
      </c>
      <c r="O77" s="31" t="s">
        <v>34</v>
      </c>
    </row>
    <row r="78" spans="1:15" x14ac:dyDescent="0.3">
      <c r="A78" s="33">
        <v>42201</v>
      </c>
      <c r="B78" s="34">
        <v>12.05</v>
      </c>
      <c r="C78" s="31">
        <v>22.6</v>
      </c>
      <c r="D78" s="31">
        <v>1</v>
      </c>
      <c r="E78" s="31">
        <v>10</v>
      </c>
      <c r="F78" s="31" t="s">
        <v>8</v>
      </c>
      <c r="G78" s="31">
        <v>24</v>
      </c>
      <c r="H78" s="31">
        <v>99</v>
      </c>
      <c r="I78" s="35">
        <v>8</v>
      </c>
      <c r="J78" s="35">
        <v>2600</v>
      </c>
      <c r="K78" s="35">
        <v>1018.7958333333332</v>
      </c>
      <c r="L78" s="31">
        <v>110</v>
      </c>
      <c r="M78" s="31" t="s">
        <v>24</v>
      </c>
      <c r="N78" s="31">
        <v>110</v>
      </c>
      <c r="O78" s="31" t="s">
        <v>24</v>
      </c>
    </row>
    <row r="79" spans="1:15" x14ac:dyDescent="0.3">
      <c r="A79" s="33">
        <v>42202</v>
      </c>
      <c r="B79" s="34">
        <v>15.75</v>
      </c>
      <c r="C79" s="31">
        <v>0.2</v>
      </c>
      <c r="D79" s="31">
        <v>2.9</v>
      </c>
      <c r="E79" s="31">
        <v>18</v>
      </c>
      <c r="F79" s="31" t="s">
        <v>10</v>
      </c>
      <c r="G79" s="31">
        <v>41</v>
      </c>
      <c r="H79" s="31">
        <v>99</v>
      </c>
      <c r="I79" s="35">
        <v>7</v>
      </c>
      <c r="J79" s="35">
        <v>2400</v>
      </c>
      <c r="K79" s="35">
        <v>1004.5916666666667</v>
      </c>
      <c r="L79" s="31">
        <v>230</v>
      </c>
      <c r="M79" s="31" t="s">
        <v>31</v>
      </c>
      <c r="N79" s="31">
        <v>230</v>
      </c>
      <c r="O79" s="31" t="s">
        <v>31</v>
      </c>
    </row>
    <row r="80" spans="1:15" x14ac:dyDescent="0.3">
      <c r="A80" s="33">
        <v>42203</v>
      </c>
      <c r="B80" s="34">
        <v>15.05</v>
      </c>
      <c r="C80" s="31">
        <v>6.2</v>
      </c>
      <c r="D80" s="31">
        <v>10.199999999999999</v>
      </c>
      <c r="E80" s="31">
        <v>20</v>
      </c>
      <c r="F80" s="31" t="s">
        <v>10</v>
      </c>
      <c r="G80" s="31">
        <v>43</v>
      </c>
      <c r="H80" s="31">
        <v>99</v>
      </c>
      <c r="I80" s="35">
        <v>5</v>
      </c>
      <c r="J80" s="35">
        <v>3300</v>
      </c>
      <c r="K80" s="35">
        <v>1004.2125</v>
      </c>
      <c r="L80" s="31">
        <v>260</v>
      </c>
      <c r="M80" s="31" t="s">
        <v>25</v>
      </c>
      <c r="N80" s="31">
        <v>240</v>
      </c>
      <c r="O80" s="31" t="s">
        <v>32</v>
      </c>
    </row>
    <row r="81" spans="1:15" x14ac:dyDescent="0.3">
      <c r="A81" s="33">
        <v>42204</v>
      </c>
      <c r="B81" s="34">
        <v>14.25</v>
      </c>
      <c r="C81" s="31">
        <v>1.8</v>
      </c>
      <c r="D81" s="31">
        <v>0.9</v>
      </c>
      <c r="E81" s="31">
        <v>5</v>
      </c>
      <c r="F81" s="31" t="s">
        <v>8</v>
      </c>
      <c r="G81" s="31">
        <v>15</v>
      </c>
      <c r="H81" s="31">
        <v>99</v>
      </c>
      <c r="I81" s="35">
        <v>8</v>
      </c>
      <c r="J81" s="35">
        <v>2800</v>
      </c>
      <c r="K81" s="35">
        <v>1005.0249999999997</v>
      </c>
      <c r="L81" s="31">
        <v>130</v>
      </c>
      <c r="M81" s="31" t="s">
        <v>35</v>
      </c>
      <c r="N81" s="31">
        <v>240</v>
      </c>
      <c r="O81" s="31" t="s">
        <v>32</v>
      </c>
    </row>
    <row r="82" spans="1:15" x14ac:dyDescent="0.3">
      <c r="A82" s="33">
        <v>42205</v>
      </c>
      <c r="B82" s="34">
        <v>13</v>
      </c>
      <c r="C82" s="31">
        <v>3</v>
      </c>
      <c r="D82" s="31">
        <v>0.2</v>
      </c>
      <c r="E82" s="31">
        <v>7</v>
      </c>
      <c r="F82" s="31" t="s">
        <v>8</v>
      </c>
      <c r="G82" s="31">
        <v>19</v>
      </c>
      <c r="H82" s="31">
        <v>100</v>
      </c>
      <c r="I82" s="35">
        <v>7</v>
      </c>
      <c r="J82" s="35">
        <v>2600</v>
      </c>
      <c r="K82" s="35">
        <v>1004.475</v>
      </c>
      <c r="L82" s="31">
        <v>130</v>
      </c>
      <c r="M82" s="31" t="s">
        <v>35</v>
      </c>
      <c r="N82" s="31">
        <v>150</v>
      </c>
      <c r="O82" s="31" t="s">
        <v>36</v>
      </c>
    </row>
    <row r="83" spans="1:15" x14ac:dyDescent="0.3">
      <c r="A83" s="33">
        <v>42206</v>
      </c>
      <c r="B83" s="34">
        <v>15</v>
      </c>
      <c r="C83" s="31">
        <v>0</v>
      </c>
      <c r="D83" s="31">
        <v>1.7</v>
      </c>
      <c r="E83" s="31">
        <v>12</v>
      </c>
      <c r="F83" s="31" t="s">
        <v>9</v>
      </c>
      <c r="G83" s="31">
        <v>25</v>
      </c>
      <c r="H83" s="31">
        <v>99</v>
      </c>
      <c r="I83" s="35">
        <v>7</v>
      </c>
      <c r="J83" s="35">
        <v>3800</v>
      </c>
      <c r="K83" s="35">
        <v>1003.1333333333332</v>
      </c>
      <c r="L83" s="31">
        <v>260</v>
      </c>
      <c r="M83" s="31" t="s">
        <v>25</v>
      </c>
      <c r="N83" s="31">
        <v>250</v>
      </c>
      <c r="O83" s="31" t="s">
        <v>32</v>
      </c>
    </row>
    <row r="84" spans="1:15" x14ac:dyDescent="0.3">
      <c r="A84" s="33">
        <v>42207</v>
      </c>
      <c r="B84" s="34">
        <v>12.2</v>
      </c>
      <c r="C84" s="31" t="s">
        <v>4</v>
      </c>
      <c r="D84" s="31">
        <v>4.0999999999999996</v>
      </c>
      <c r="E84" s="31">
        <v>9</v>
      </c>
      <c r="F84" s="31" t="s">
        <v>8</v>
      </c>
      <c r="G84" s="31">
        <v>23</v>
      </c>
      <c r="H84" s="31">
        <v>94</v>
      </c>
      <c r="I84" s="35">
        <v>5</v>
      </c>
      <c r="J84" s="35">
        <v>3900</v>
      </c>
      <c r="K84" s="35">
        <v>1010.4458333333336</v>
      </c>
      <c r="L84" s="31">
        <v>250</v>
      </c>
      <c r="M84" s="31" t="s">
        <v>32</v>
      </c>
      <c r="N84" s="31">
        <v>270</v>
      </c>
      <c r="O84" s="31" t="s">
        <v>25</v>
      </c>
    </row>
    <row r="85" spans="1:15" x14ac:dyDescent="0.3">
      <c r="A85" s="33">
        <v>42208</v>
      </c>
      <c r="B85" s="34">
        <v>12.5</v>
      </c>
      <c r="C85" s="31">
        <v>0.4</v>
      </c>
      <c r="D85" s="31">
        <v>10.5</v>
      </c>
      <c r="E85" s="31">
        <v>13</v>
      </c>
      <c r="F85" s="31" t="s">
        <v>9</v>
      </c>
      <c r="G85" s="31">
        <v>31</v>
      </c>
      <c r="H85" s="31">
        <v>97</v>
      </c>
      <c r="I85" s="35">
        <v>4</v>
      </c>
      <c r="J85" s="35">
        <v>4000</v>
      </c>
      <c r="K85" s="35">
        <v>1010.6125000000001</v>
      </c>
      <c r="L85" s="31">
        <v>250</v>
      </c>
      <c r="M85" s="31" t="s">
        <v>32</v>
      </c>
      <c r="N85" s="31">
        <v>250</v>
      </c>
      <c r="O85" s="31" t="s">
        <v>32</v>
      </c>
    </row>
    <row r="86" spans="1:15" x14ac:dyDescent="0.3">
      <c r="A86" s="33">
        <v>42209</v>
      </c>
      <c r="B86" s="34">
        <v>12.5</v>
      </c>
      <c r="C86" s="31" t="s">
        <v>4</v>
      </c>
      <c r="D86" s="31">
        <v>5.4</v>
      </c>
      <c r="E86" s="31">
        <v>7</v>
      </c>
      <c r="F86" s="31" t="s">
        <v>8</v>
      </c>
      <c r="G86" s="31">
        <v>23</v>
      </c>
      <c r="H86" s="31">
        <v>95</v>
      </c>
      <c r="I86" s="35">
        <v>4</v>
      </c>
      <c r="J86" s="35">
        <v>3600</v>
      </c>
      <c r="K86" s="35">
        <v>1012.2666666666668</v>
      </c>
      <c r="L86" s="31">
        <v>270</v>
      </c>
      <c r="M86" s="31" t="s">
        <v>25</v>
      </c>
      <c r="N86" s="31">
        <v>200</v>
      </c>
      <c r="O86" s="31" t="s">
        <v>30</v>
      </c>
    </row>
    <row r="87" spans="1:15" x14ac:dyDescent="0.3">
      <c r="A87" s="33">
        <v>42210</v>
      </c>
      <c r="B87" s="34">
        <v>12.1</v>
      </c>
      <c r="C87" s="31">
        <v>2.8</v>
      </c>
      <c r="D87" s="31">
        <v>2.7</v>
      </c>
      <c r="E87" s="31">
        <v>4</v>
      </c>
      <c r="F87" s="31" t="s">
        <v>8</v>
      </c>
      <c r="G87" s="31">
        <v>14</v>
      </c>
      <c r="H87" s="31">
        <v>97</v>
      </c>
      <c r="I87" s="35">
        <v>8</v>
      </c>
      <c r="J87" s="35">
        <v>3700</v>
      </c>
      <c r="K87" s="35">
        <v>1013.2166666666668</v>
      </c>
      <c r="L87" s="31">
        <v>260</v>
      </c>
      <c r="M87" s="31" t="s">
        <v>25</v>
      </c>
      <c r="N87" s="31">
        <v>90</v>
      </c>
      <c r="O87" s="31" t="s">
        <v>27</v>
      </c>
    </row>
    <row r="88" spans="1:15" x14ac:dyDescent="0.3">
      <c r="A88" s="33">
        <v>42211</v>
      </c>
      <c r="B88" s="34">
        <v>12.75</v>
      </c>
      <c r="C88" s="31">
        <v>7.8</v>
      </c>
      <c r="D88" s="31">
        <v>5.6</v>
      </c>
      <c r="E88" s="31">
        <v>12</v>
      </c>
      <c r="F88" s="31" t="s">
        <v>9</v>
      </c>
      <c r="G88" s="31">
        <v>25</v>
      </c>
      <c r="H88" s="31">
        <v>98</v>
      </c>
      <c r="I88" s="35">
        <v>6</v>
      </c>
      <c r="J88" s="35">
        <v>2600</v>
      </c>
      <c r="K88" s="35">
        <v>1005.1041666666666</v>
      </c>
      <c r="L88" s="31">
        <v>130</v>
      </c>
      <c r="M88" s="31" t="s">
        <v>35</v>
      </c>
      <c r="N88" s="31">
        <v>80</v>
      </c>
      <c r="O88" s="31" t="s">
        <v>27</v>
      </c>
    </row>
    <row r="89" spans="1:15" x14ac:dyDescent="0.3">
      <c r="A89" s="33">
        <v>42212</v>
      </c>
      <c r="B89" s="34">
        <v>12.1</v>
      </c>
      <c r="C89" s="31">
        <v>1.2</v>
      </c>
      <c r="D89" s="31">
        <v>0</v>
      </c>
      <c r="E89" s="31">
        <v>11</v>
      </c>
      <c r="F89" s="31" t="s">
        <v>9</v>
      </c>
      <c r="G89" s="31">
        <v>25</v>
      </c>
      <c r="H89" s="31">
        <v>96</v>
      </c>
      <c r="I89" s="35">
        <v>8</v>
      </c>
      <c r="J89" s="35">
        <v>2000</v>
      </c>
      <c r="K89" s="35">
        <v>1000.2500000000001</v>
      </c>
      <c r="L89" s="31">
        <v>60</v>
      </c>
      <c r="M89" s="31" t="s">
        <v>34</v>
      </c>
      <c r="N89" s="31">
        <v>80</v>
      </c>
      <c r="O89" s="31" t="s">
        <v>27</v>
      </c>
    </row>
    <row r="90" spans="1:15" x14ac:dyDescent="0.3">
      <c r="A90" s="33">
        <v>42213</v>
      </c>
      <c r="B90" s="34">
        <v>12.2</v>
      </c>
      <c r="C90" s="31">
        <v>1.6</v>
      </c>
      <c r="D90" s="31">
        <v>0</v>
      </c>
      <c r="E90" s="31">
        <v>4</v>
      </c>
      <c r="F90" s="31" t="s">
        <v>8</v>
      </c>
      <c r="G90" s="31">
        <v>13</v>
      </c>
      <c r="H90" s="31">
        <v>99</v>
      </c>
      <c r="I90" s="35">
        <v>8</v>
      </c>
      <c r="J90" s="35">
        <v>3400</v>
      </c>
      <c r="K90" s="35">
        <v>1003.6374999999999</v>
      </c>
      <c r="L90" s="31">
        <v>30</v>
      </c>
      <c r="M90" s="31" t="s">
        <v>33</v>
      </c>
      <c r="N90" s="31">
        <v>100</v>
      </c>
      <c r="O90" s="31" t="s">
        <v>27</v>
      </c>
    </row>
    <row r="91" spans="1:15" x14ac:dyDescent="0.3">
      <c r="A91" s="33">
        <v>42214</v>
      </c>
      <c r="B91" s="34">
        <v>14.2</v>
      </c>
      <c r="C91" s="31" t="s">
        <v>4</v>
      </c>
      <c r="D91" s="31">
        <v>3.2</v>
      </c>
      <c r="E91" s="31">
        <v>6</v>
      </c>
      <c r="F91" s="31" t="s">
        <v>8</v>
      </c>
      <c r="G91" s="31">
        <v>19</v>
      </c>
      <c r="H91" s="31">
        <v>94</v>
      </c>
      <c r="I91" s="35">
        <v>7</v>
      </c>
      <c r="J91" s="35">
        <v>4200</v>
      </c>
      <c r="K91" s="35">
        <v>1009.6750000000001</v>
      </c>
      <c r="L91" s="31">
        <v>280</v>
      </c>
      <c r="M91" s="31" t="s">
        <v>25</v>
      </c>
      <c r="N91" s="31">
        <v>360</v>
      </c>
      <c r="O91" s="31" t="s">
        <v>23</v>
      </c>
    </row>
    <row r="92" spans="1:15" x14ac:dyDescent="0.3">
      <c r="A92" s="33">
        <v>42215</v>
      </c>
      <c r="B92" s="34">
        <v>12.2</v>
      </c>
      <c r="C92" s="31">
        <v>0</v>
      </c>
      <c r="D92" s="31">
        <v>6.3</v>
      </c>
      <c r="E92" s="31">
        <v>6</v>
      </c>
      <c r="F92" s="31" t="s">
        <v>8</v>
      </c>
      <c r="G92" s="31">
        <v>21</v>
      </c>
      <c r="H92" s="31">
        <v>85</v>
      </c>
      <c r="I92" s="35">
        <v>6</v>
      </c>
      <c r="J92" s="35">
        <v>4600</v>
      </c>
      <c r="K92" s="35">
        <v>1016.7625000000002</v>
      </c>
      <c r="L92" s="31">
        <v>300</v>
      </c>
      <c r="M92" s="31" t="s">
        <v>26</v>
      </c>
      <c r="N92" s="31">
        <v>280</v>
      </c>
      <c r="O92" s="31" t="s">
        <v>25</v>
      </c>
    </row>
    <row r="93" spans="1:15" x14ac:dyDescent="0.3">
      <c r="A93" s="33">
        <v>42216</v>
      </c>
      <c r="B93" s="34">
        <v>13.65</v>
      </c>
      <c r="C93" s="31">
        <v>3.8</v>
      </c>
      <c r="D93" s="31">
        <v>0.8</v>
      </c>
      <c r="E93" s="31">
        <v>9</v>
      </c>
      <c r="F93" s="31" t="s">
        <v>8</v>
      </c>
      <c r="G93" s="31">
        <v>29</v>
      </c>
      <c r="H93" s="31">
        <v>91</v>
      </c>
      <c r="I93" s="35">
        <v>7</v>
      </c>
      <c r="J93" s="35">
        <v>4400</v>
      </c>
      <c r="K93" s="35">
        <v>1013.2541666666665</v>
      </c>
      <c r="L93" s="31">
        <v>240</v>
      </c>
      <c r="M93" s="31" t="s">
        <v>32</v>
      </c>
      <c r="N93" s="31">
        <v>210</v>
      </c>
      <c r="O93" s="31" t="s">
        <v>30</v>
      </c>
    </row>
    <row r="94" spans="1:15" x14ac:dyDescent="0.3">
      <c r="A94" s="33">
        <v>42217</v>
      </c>
      <c r="B94" s="34">
        <v>12.7</v>
      </c>
      <c r="C94" s="31">
        <v>1.4</v>
      </c>
      <c r="D94" s="31">
        <v>11.2</v>
      </c>
      <c r="E94" s="31">
        <v>11</v>
      </c>
      <c r="F94" s="31" t="s">
        <v>9</v>
      </c>
      <c r="G94" s="31">
        <v>29</v>
      </c>
      <c r="H94" s="31">
        <v>100</v>
      </c>
      <c r="I94" s="35">
        <v>3</v>
      </c>
      <c r="J94" s="35">
        <v>3400</v>
      </c>
      <c r="K94" s="35">
        <v>1009.3625000000001</v>
      </c>
      <c r="L94" s="31">
        <v>250</v>
      </c>
      <c r="M94" s="31" t="s">
        <v>32</v>
      </c>
      <c r="N94" s="31">
        <v>270</v>
      </c>
      <c r="O94" s="31" t="s">
        <v>25</v>
      </c>
    </row>
    <row r="95" spans="1:15" x14ac:dyDescent="0.3">
      <c r="A95" s="33">
        <v>42218</v>
      </c>
      <c r="B95" s="34">
        <v>12.2</v>
      </c>
      <c r="C95" s="31">
        <v>5</v>
      </c>
      <c r="D95" s="31">
        <v>2.9</v>
      </c>
      <c r="E95" s="31">
        <v>8</v>
      </c>
      <c r="F95" s="31" t="s">
        <v>8</v>
      </c>
      <c r="G95" s="31">
        <v>23</v>
      </c>
      <c r="H95" s="31">
        <v>99</v>
      </c>
      <c r="I95" s="35">
        <v>7</v>
      </c>
      <c r="J95" s="35">
        <v>2900</v>
      </c>
      <c r="K95" s="35">
        <v>1014.0583333333334</v>
      </c>
      <c r="L95" s="31">
        <v>270</v>
      </c>
      <c r="M95" s="31" t="s">
        <v>25</v>
      </c>
      <c r="N95" s="31">
        <v>110</v>
      </c>
      <c r="O95" s="31" t="s">
        <v>24</v>
      </c>
    </row>
    <row r="96" spans="1:15" x14ac:dyDescent="0.3">
      <c r="A96" s="33">
        <v>42219</v>
      </c>
      <c r="B96" s="34">
        <v>17.55</v>
      </c>
      <c r="C96" s="31" t="s">
        <v>4</v>
      </c>
      <c r="D96" s="31">
        <v>8.3000000000000007</v>
      </c>
      <c r="E96" s="31">
        <v>12</v>
      </c>
      <c r="F96" s="31" t="s">
        <v>9</v>
      </c>
      <c r="G96" s="31">
        <v>34</v>
      </c>
      <c r="H96" s="31">
        <v>99</v>
      </c>
      <c r="I96" s="35">
        <v>4</v>
      </c>
      <c r="J96" s="35">
        <v>2000</v>
      </c>
      <c r="K96" s="35">
        <v>1004.391666666667</v>
      </c>
      <c r="L96" s="31">
        <v>210</v>
      </c>
      <c r="M96" s="31" t="s">
        <v>30</v>
      </c>
      <c r="N96" s="31">
        <v>210</v>
      </c>
      <c r="O96" s="31" t="s">
        <v>30</v>
      </c>
    </row>
    <row r="97" spans="1:15" x14ac:dyDescent="0.3">
      <c r="A97" s="33">
        <v>42220</v>
      </c>
      <c r="B97" s="34">
        <v>15.6</v>
      </c>
      <c r="C97" s="31">
        <v>0.2</v>
      </c>
      <c r="D97" s="31">
        <v>1.5</v>
      </c>
      <c r="E97" s="31">
        <v>16</v>
      </c>
      <c r="F97" s="31" t="s">
        <v>9</v>
      </c>
      <c r="G97" s="31">
        <v>34</v>
      </c>
      <c r="H97" s="31">
        <v>90</v>
      </c>
      <c r="I97" s="35">
        <v>7</v>
      </c>
      <c r="J97" s="35">
        <v>2800</v>
      </c>
      <c r="K97" s="35">
        <v>1001.1333333333332</v>
      </c>
      <c r="L97" s="31">
        <v>230</v>
      </c>
      <c r="M97" s="31" t="s">
        <v>31</v>
      </c>
      <c r="N97" s="31">
        <v>240</v>
      </c>
      <c r="O97" s="31" t="s">
        <v>32</v>
      </c>
    </row>
    <row r="98" spans="1:15" x14ac:dyDescent="0.3">
      <c r="A98" s="33">
        <v>42221</v>
      </c>
      <c r="B98" s="34">
        <v>15</v>
      </c>
      <c r="C98" s="31">
        <v>2.4</v>
      </c>
      <c r="D98" s="31">
        <v>0.2</v>
      </c>
      <c r="E98" s="31">
        <v>8</v>
      </c>
      <c r="F98" s="31" t="s">
        <v>8</v>
      </c>
      <c r="G98" s="31">
        <v>19</v>
      </c>
      <c r="H98" s="31">
        <v>99</v>
      </c>
      <c r="I98" s="35">
        <v>8</v>
      </c>
      <c r="J98" s="35">
        <v>2600</v>
      </c>
      <c r="K98" s="35">
        <v>1007.1833333333334</v>
      </c>
      <c r="L98" s="31">
        <v>240</v>
      </c>
      <c r="M98" s="31" t="s">
        <v>32</v>
      </c>
      <c r="N98" s="31">
        <v>210</v>
      </c>
      <c r="O98" s="31" t="s">
        <v>30</v>
      </c>
    </row>
    <row r="99" spans="1:15" x14ac:dyDescent="0.3">
      <c r="A99" s="33">
        <v>42222</v>
      </c>
      <c r="B99" s="34">
        <v>17.05</v>
      </c>
      <c r="C99" s="31">
        <v>0</v>
      </c>
      <c r="D99" s="31">
        <v>6.7</v>
      </c>
      <c r="E99" s="31">
        <v>9</v>
      </c>
      <c r="F99" s="31" t="s">
        <v>8</v>
      </c>
      <c r="G99" s="31">
        <v>24</v>
      </c>
      <c r="H99" s="31">
        <v>97</v>
      </c>
      <c r="I99" s="35">
        <v>5</v>
      </c>
      <c r="J99" s="35">
        <v>3300</v>
      </c>
      <c r="K99" s="35">
        <v>1008.0666666666666</v>
      </c>
      <c r="L99" s="31">
        <v>270</v>
      </c>
      <c r="M99" s="31" t="s">
        <v>25</v>
      </c>
      <c r="N99" s="31">
        <v>260</v>
      </c>
      <c r="O99" s="31" t="s">
        <v>25</v>
      </c>
    </row>
    <row r="100" spans="1:15" x14ac:dyDescent="0.3">
      <c r="A100" s="33">
        <v>42223</v>
      </c>
      <c r="B100" s="34">
        <v>13.7</v>
      </c>
      <c r="C100" s="31">
        <v>0</v>
      </c>
      <c r="D100" s="31">
        <v>12</v>
      </c>
      <c r="E100" s="31">
        <v>8</v>
      </c>
      <c r="F100" s="31" t="s">
        <v>8</v>
      </c>
      <c r="G100" s="31">
        <v>18</v>
      </c>
      <c r="H100" s="31">
        <v>90</v>
      </c>
      <c r="I100" s="35">
        <v>2</v>
      </c>
      <c r="J100" s="35">
        <v>3700</v>
      </c>
      <c r="K100" s="35">
        <v>1017.7666666666664</v>
      </c>
      <c r="L100" s="31">
        <v>280</v>
      </c>
      <c r="M100" s="31" t="s">
        <v>25</v>
      </c>
      <c r="N100" s="31">
        <v>250</v>
      </c>
      <c r="O100" s="31" t="s">
        <v>32</v>
      </c>
    </row>
    <row r="101" spans="1:15" x14ac:dyDescent="0.3">
      <c r="A101" s="33">
        <v>42224</v>
      </c>
      <c r="B101" s="34">
        <v>13.85</v>
      </c>
      <c r="C101" s="31">
        <v>0.2</v>
      </c>
      <c r="D101" s="31">
        <v>6.2</v>
      </c>
      <c r="E101" s="31">
        <v>11</v>
      </c>
      <c r="F101" s="31" t="s">
        <v>9</v>
      </c>
      <c r="G101" s="31">
        <v>26</v>
      </c>
      <c r="H101" s="31">
        <v>94</v>
      </c>
      <c r="I101" s="35">
        <v>5</v>
      </c>
      <c r="J101" s="35">
        <v>4300</v>
      </c>
      <c r="K101" s="35">
        <v>1019.2708333333334</v>
      </c>
      <c r="L101" s="31">
        <v>230</v>
      </c>
      <c r="M101" s="31" t="s">
        <v>31</v>
      </c>
      <c r="N101" s="31">
        <v>220</v>
      </c>
      <c r="O101" s="31" t="s">
        <v>31</v>
      </c>
    </row>
    <row r="102" spans="1:15" x14ac:dyDescent="0.3">
      <c r="A102" s="33">
        <v>42225</v>
      </c>
      <c r="B102" s="34">
        <v>16.399999999999999</v>
      </c>
      <c r="C102" s="31" t="s">
        <v>4</v>
      </c>
      <c r="D102" s="31">
        <v>0.5</v>
      </c>
      <c r="E102" s="31">
        <v>10</v>
      </c>
      <c r="F102" s="31" t="s">
        <v>8</v>
      </c>
      <c r="G102" s="31">
        <v>28</v>
      </c>
      <c r="H102" s="31">
        <v>88</v>
      </c>
      <c r="I102" s="35">
        <v>8</v>
      </c>
      <c r="J102" s="35">
        <v>4800</v>
      </c>
      <c r="K102" s="35">
        <v>1013.4041666666667</v>
      </c>
      <c r="L102" s="31">
        <v>240</v>
      </c>
      <c r="M102" s="31" t="s">
        <v>32</v>
      </c>
      <c r="N102" s="31">
        <v>220</v>
      </c>
      <c r="O102" s="31" t="s">
        <v>31</v>
      </c>
    </row>
    <row r="103" spans="1:15" x14ac:dyDescent="0.3">
      <c r="A103" s="33">
        <v>42226</v>
      </c>
      <c r="B103" s="34">
        <v>14.7</v>
      </c>
      <c r="C103" s="31">
        <v>2.6</v>
      </c>
      <c r="D103" s="31">
        <v>4.5999999999999996</v>
      </c>
      <c r="E103" s="31">
        <v>9</v>
      </c>
      <c r="F103" s="31" t="s">
        <v>8</v>
      </c>
      <c r="G103" s="31">
        <v>29</v>
      </c>
      <c r="H103" s="31">
        <v>100</v>
      </c>
      <c r="I103" s="35">
        <v>5</v>
      </c>
      <c r="J103" s="35">
        <v>4000</v>
      </c>
      <c r="K103" s="35">
        <v>1009.9749999999999</v>
      </c>
      <c r="L103" s="31">
        <v>250</v>
      </c>
      <c r="M103" s="31" t="s">
        <v>32</v>
      </c>
      <c r="N103" s="31">
        <v>260</v>
      </c>
      <c r="O103" s="31" t="s">
        <v>25</v>
      </c>
    </row>
    <row r="104" spans="1:15" x14ac:dyDescent="0.3">
      <c r="A104" s="33">
        <v>42227</v>
      </c>
      <c r="B104" s="34">
        <v>14.2</v>
      </c>
      <c r="C104" s="31">
        <v>0</v>
      </c>
      <c r="D104" s="31">
        <v>6.2</v>
      </c>
      <c r="E104" s="31">
        <v>9</v>
      </c>
      <c r="F104" s="31" t="s">
        <v>8</v>
      </c>
      <c r="G104" s="31">
        <v>19</v>
      </c>
      <c r="H104" s="31">
        <v>95</v>
      </c>
      <c r="I104" s="35">
        <v>4</v>
      </c>
      <c r="J104" s="35">
        <v>4500</v>
      </c>
      <c r="K104" s="35">
        <v>1017.9250000000002</v>
      </c>
      <c r="L104" s="31">
        <v>250</v>
      </c>
      <c r="M104" s="31" t="s">
        <v>32</v>
      </c>
      <c r="N104" s="31">
        <v>250</v>
      </c>
      <c r="O104" s="31" t="s">
        <v>32</v>
      </c>
    </row>
    <row r="105" spans="1:15" x14ac:dyDescent="0.3">
      <c r="A105" s="33">
        <v>42228</v>
      </c>
      <c r="B105" s="34">
        <v>13.65</v>
      </c>
      <c r="C105" s="31">
        <v>0</v>
      </c>
      <c r="D105" s="31">
        <v>3</v>
      </c>
      <c r="E105" s="31">
        <v>7</v>
      </c>
      <c r="F105" s="31" t="s">
        <v>8</v>
      </c>
      <c r="G105" s="31">
        <v>19</v>
      </c>
      <c r="H105" s="31">
        <v>96</v>
      </c>
      <c r="I105" s="35">
        <v>5</v>
      </c>
      <c r="J105" s="35">
        <v>4500</v>
      </c>
      <c r="K105" s="35">
        <v>1024.4291666666666</v>
      </c>
      <c r="L105" s="31">
        <v>260</v>
      </c>
      <c r="M105" s="31" t="s">
        <v>25</v>
      </c>
      <c r="N105" s="31">
        <v>270</v>
      </c>
      <c r="O105" s="31" t="s">
        <v>25</v>
      </c>
    </row>
    <row r="106" spans="1:15" x14ac:dyDescent="0.3">
      <c r="A106" s="33">
        <v>42229</v>
      </c>
      <c r="B106" s="34">
        <v>12</v>
      </c>
      <c r="C106" s="31">
        <v>7</v>
      </c>
      <c r="D106" s="31">
        <v>13.2</v>
      </c>
      <c r="E106" s="31">
        <v>6</v>
      </c>
      <c r="F106" s="31" t="s">
        <v>8</v>
      </c>
      <c r="G106" s="31">
        <v>19</v>
      </c>
      <c r="H106" s="31">
        <v>100</v>
      </c>
      <c r="I106" s="35">
        <v>2</v>
      </c>
      <c r="J106" s="35">
        <v>3100</v>
      </c>
      <c r="K106" s="35">
        <v>1019.0999999999999</v>
      </c>
      <c r="L106" s="31">
        <v>280</v>
      </c>
      <c r="M106" s="31" t="s">
        <v>25</v>
      </c>
      <c r="N106" s="31">
        <v>120</v>
      </c>
      <c r="O106" s="31" t="s">
        <v>24</v>
      </c>
    </row>
    <row r="107" spans="1:15" x14ac:dyDescent="0.3">
      <c r="A107" s="33">
        <v>42230</v>
      </c>
      <c r="B107" s="34">
        <v>13.55</v>
      </c>
      <c r="C107" s="31">
        <v>8.1999999999999993</v>
      </c>
      <c r="D107" s="31">
        <v>0</v>
      </c>
      <c r="E107" s="31">
        <v>4</v>
      </c>
      <c r="F107" s="31" t="s">
        <v>8</v>
      </c>
      <c r="G107" s="31">
        <v>12</v>
      </c>
      <c r="H107" s="31">
        <v>100</v>
      </c>
      <c r="I107" s="35">
        <v>8</v>
      </c>
      <c r="J107" s="35">
        <v>1600</v>
      </c>
      <c r="K107" s="35">
        <v>1008.1541666666668</v>
      </c>
      <c r="L107" s="31">
        <v>280</v>
      </c>
      <c r="M107" s="31" t="s">
        <v>25</v>
      </c>
      <c r="N107" s="31">
        <v>90</v>
      </c>
      <c r="O107" s="31" t="s">
        <v>27</v>
      </c>
    </row>
    <row r="108" spans="1:15" x14ac:dyDescent="0.3">
      <c r="A108" s="33">
        <v>42231</v>
      </c>
      <c r="B108" s="34">
        <v>14.7</v>
      </c>
      <c r="C108" s="31">
        <v>0</v>
      </c>
      <c r="D108" s="31">
        <v>6.3</v>
      </c>
      <c r="E108" s="31">
        <v>9</v>
      </c>
      <c r="F108" s="31" t="s">
        <v>8</v>
      </c>
      <c r="G108" s="31">
        <v>22</v>
      </c>
      <c r="H108" s="31">
        <v>100</v>
      </c>
      <c r="I108" s="35">
        <v>5</v>
      </c>
      <c r="J108" s="35">
        <v>3300</v>
      </c>
      <c r="K108" s="35">
        <v>1008.5583333333334</v>
      </c>
      <c r="L108" s="31">
        <v>260</v>
      </c>
      <c r="M108" s="31" t="s">
        <v>25</v>
      </c>
      <c r="N108" s="31">
        <v>260</v>
      </c>
      <c r="O108" s="31" t="s">
        <v>25</v>
      </c>
    </row>
    <row r="109" spans="1:15" x14ac:dyDescent="0.3">
      <c r="A109" s="33">
        <v>42232</v>
      </c>
      <c r="B109" s="34">
        <v>11.45</v>
      </c>
      <c r="C109" s="31">
        <v>0</v>
      </c>
      <c r="D109" s="31">
        <v>8.6</v>
      </c>
      <c r="E109" s="31">
        <v>5</v>
      </c>
      <c r="F109" s="31" t="s">
        <v>8</v>
      </c>
      <c r="G109" s="31">
        <v>16</v>
      </c>
      <c r="H109" s="31">
        <v>99</v>
      </c>
      <c r="I109" s="35">
        <v>3</v>
      </c>
      <c r="J109" s="35">
        <v>3600</v>
      </c>
      <c r="K109" s="35">
        <v>1016.6041666666666</v>
      </c>
      <c r="L109" s="31">
        <v>290</v>
      </c>
      <c r="M109" s="31" t="s">
        <v>26</v>
      </c>
      <c r="N109" s="31">
        <v>130</v>
      </c>
      <c r="O109" s="31" t="s">
        <v>35</v>
      </c>
    </row>
    <row r="110" spans="1:15" x14ac:dyDescent="0.3">
      <c r="A110" s="33">
        <v>42233</v>
      </c>
      <c r="B110" s="34">
        <v>11.9</v>
      </c>
      <c r="C110" s="31">
        <v>0</v>
      </c>
      <c r="D110" s="31">
        <v>11.5</v>
      </c>
      <c r="E110" s="31">
        <v>5</v>
      </c>
      <c r="F110" s="31" t="s">
        <v>8</v>
      </c>
      <c r="G110" s="31">
        <v>12</v>
      </c>
      <c r="H110" s="31">
        <v>100</v>
      </c>
      <c r="I110" s="35">
        <v>2</v>
      </c>
      <c r="J110" s="35">
        <v>3000</v>
      </c>
      <c r="K110" s="35">
        <v>1019.3333333333335</v>
      </c>
      <c r="L110" s="31">
        <v>280</v>
      </c>
      <c r="M110" s="31" t="s">
        <v>25</v>
      </c>
      <c r="N110" s="31">
        <v>110</v>
      </c>
      <c r="O110" s="31" t="s">
        <v>24</v>
      </c>
    </row>
    <row r="111" spans="1:15" x14ac:dyDescent="0.3">
      <c r="A111" s="33">
        <v>42234</v>
      </c>
      <c r="B111" s="34">
        <v>13.85</v>
      </c>
      <c r="C111" s="31">
        <v>10.199999999999999</v>
      </c>
      <c r="D111" s="31">
        <v>0</v>
      </c>
      <c r="E111" s="31">
        <v>5</v>
      </c>
      <c r="F111" s="31" t="s">
        <v>8</v>
      </c>
      <c r="G111" s="31">
        <v>11</v>
      </c>
      <c r="H111" s="31">
        <v>99</v>
      </c>
      <c r="I111" s="35">
        <v>8</v>
      </c>
      <c r="J111" s="35">
        <v>3300</v>
      </c>
      <c r="K111" s="35">
        <v>1013.0958333333333</v>
      </c>
      <c r="L111" s="31">
        <v>280</v>
      </c>
      <c r="M111" s="31" t="s">
        <v>25</v>
      </c>
      <c r="N111" s="31">
        <v>280</v>
      </c>
      <c r="O111" s="31" t="s">
        <v>25</v>
      </c>
    </row>
    <row r="112" spans="1:15" x14ac:dyDescent="0.3">
      <c r="A112" s="33">
        <v>42235</v>
      </c>
      <c r="B112" s="34">
        <v>17.350000000000001</v>
      </c>
      <c r="C112" s="31">
        <v>1.2</v>
      </c>
      <c r="D112" s="31">
        <v>4.8</v>
      </c>
      <c r="E112" s="31">
        <v>6</v>
      </c>
      <c r="F112" s="31" t="s">
        <v>8</v>
      </c>
      <c r="G112" s="31">
        <v>20</v>
      </c>
      <c r="H112" s="31">
        <v>100</v>
      </c>
      <c r="I112" s="35">
        <v>7</v>
      </c>
      <c r="J112" s="35">
        <v>2600</v>
      </c>
      <c r="K112" s="35">
        <v>1010.2958333333332</v>
      </c>
      <c r="L112" s="31">
        <v>250</v>
      </c>
      <c r="M112" s="31" t="s">
        <v>32</v>
      </c>
      <c r="N112" s="31">
        <v>230</v>
      </c>
      <c r="O112" s="31" t="s">
        <v>31</v>
      </c>
    </row>
    <row r="113" spans="1:15" x14ac:dyDescent="0.3">
      <c r="A113" s="33">
        <v>42236</v>
      </c>
      <c r="B113" s="34">
        <v>16.8</v>
      </c>
      <c r="C113" s="31">
        <v>0.2</v>
      </c>
      <c r="D113" s="31">
        <v>6.2</v>
      </c>
      <c r="E113" s="31">
        <v>8</v>
      </c>
      <c r="F113" s="31" t="s">
        <v>8</v>
      </c>
      <c r="G113" s="31">
        <v>24</v>
      </c>
      <c r="H113" s="31">
        <v>99</v>
      </c>
      <c r="I113" s="35">
        <v>6</v>
      </c>
      <c r="J113" s="35">
        <v>4200</v>
      </c>
      <c r="K113" s="35">
        <v>1013.4208333333332</v>
      </c>
      <c r="L113" s="31">
        <v>160</v>
      </c>
      <c r="M113" s="31" t="s">
        <v>36</v>
      </c>
      <c r="N113" s="31">
        <v>210</v>
      </c>
      <c r="O113" s="31" t="s">
        <v>30</v>
      </c>
    </row>
    <row r="114" spans="1:15" x14ac:dyDescent="0.3">
      <c r="A114" s="33">
        <v>42237</v>
      </c>
      <c r="B114" s="34">
        <v>18.7</v>
      </c>
      <c r="C114" s="31" t="s">
        <v>4</v>
      </c>
      <c r="D114" s="31">
        <v>6.3</v>
      </c>
      <c r="E114" s="31">
        <v>12</v>
      </c>
      <c r="F114" s="31" t="s">
        <v>9</v>
      </c>
      <c r="G114" s="31">
        <v>27</v>
      </c>
      <c r="H114" s="31">
        <v>97</v>
      </c>
      <c r="I114" s="35">
        <v>5</v>
      </c>
      <c r="J114" s="35">
        <v>3100</v>
      </c>
      <c r="K114" s="35">
        <v>1011.3833333333336</v>
      </c>
      <c r="L114" s="31">
        <v>210</v>
      </c>
      <c r="M114" s="31" t="s">
        <v>30</v>
      </c>
      <c r="N114" s="31">
        <v>220</v>
      </c>
      <c r="O114" s="31" t="s">
        <v>31</v>
      </c>
    </row>
    <row r="115" spans="1:15" x14ac:dyDescent="0.3">
      <c r="A115" s="33">
        <v>42238</v>
      </c>
      <c r="B115" s="34">
        <v>15.45</v>
      </c>
      <c r="C115" s="31">
        <v>10.6</v>
      </c>
      <c r="D115" s="31">
        <v>2.2999999999999998</v>
      </c>
      <c r="E115" s="31">
        <v>5</v>
      </c>
      <c r="F115" s="31" t="s">
        <v>8</v>
      </c>
      <c r="G115" s="31">
        <v>15</v>
      </c>
      <c r="H115" s="31">
        <v>100</v>
      </c>
      <c r="I115" s="35">
        <v>7</v>
      </c>
      <c r="J115" s="35">
        <v>2100</v>
      </c>
      <c r="K115" s="35">
        <v>1014.1208333333333</v>
      </c>
      <c r="L115" s="31">
        <v>110</v>
      </c>
      <c r="M115" s="31" t="s">
        <v>24</v>
      </c>
      <c r="N115" s="31">
        <v>110</v>
      </c>
      <c r="O115" s="31" t="s">
        <v>24</v>
      </c>
    </row>
    <row r="116" spans="1:15" x14ac:dyDescent="0.3">
      <c r="A116" s="33">
        <v>42239</v>
      </c>
      <c r="B116" s="34">
        <v>16.05</v>
      </c>
      <c r="C116" s="31">
        <v>0.4</v>
      </c>
      <c r="D116" s="31">
        <v>9.6999999999999993</v>
      </c>
      <c r="E116" s="31">
        <v>13</v>
      </c>
      <c r="F116" s="31" t="s">
        <v>9</v>
      </c>
      <c r="G116" s="31">
        <v>27</v>
      </c>
      <c r="H116" s="31">
        <v>100</v>
      </c>
      <c r="I116" s="35">
        <v>4</v>
      </c>
      <c r="J116" s="35">
        <v>700</v>
      </c>
      <c r="K116" s="35">
        <v>1006.7291666666666</v>
      </c>
      <c r="L116" s="31">
        <v>100</v>
      </c>
      <c r="M116" s="31" t="s">
        <v>27</v>
      </c>
      <c r="N116" s="31">
        <v>110</v>
      </c>
      <c r="O116" s="31" t="s">
        <v>24</v>
      </c>
    </row>
    <row r="117" spans="1:15" x14ac:dyDescent="0.3">
      <c r="A117" s="33">
        <v>42240</v>
      </c>
      <c r="B117" s="34">
        <v>16.899999999999999</v>
      </c>
      <c r="C117" s="31" t="s">
        <v>4</v>
      </c>
      <c r="D117" s="31">
        <v>6.1</v>
      </c>
      <c r="E117" s="31">
        <v>7</v>
      </c>
      <c r="F117" s="31" t="s">
        <v>8</v>
      </c>
      <c r="G117" s="31">
        <v>22</v>
      </c>
      <c r="H117" s="31">
        <v>100</v>
      </c>
      <c r="I117" s="35">
        <v>6</v>
      </c>
      <c r="J117" s="35">
        <v>1300</v>
      </c>
      <c r="K117" s="35">
        <v>1000.6833333333333</v>
      </c>
      <c r="L117" s="31">
        <v>110</v>
      </c>
      <c r="M117" s="31" t="s">
        <v>24</v>
      </c>
      <c r="N117" s="31">
        <v>110</v>
      </c>
      <c r="O117" s="31" t="s">
        <v>24</v>
      </c>
    </row>
    <row r="118" spans="1:15" x14ac:dyDescent="0.3">
      <c r="A118" s="33">
        <v>42241</v>
      </c>
      <c r="B118" s="34">
        <v>14.9</v>
      </c>
      <c r="C118" s="31">
        <v>0.8</v>
      </c>
      <c r="D118" s="31">
        <v>8.5</v>
      </c>
      <c r="E118" s="31">
        <v>10</v>
      </c>
      <c r="F118" s="31" t="s">
        <v>8</v>
      </c>
      <c r="G118" s="31">
        <v>23</v>
      </c>
      <c r="H118" s="31">
        <v>100</v>
      </c>
      <c r="I118" s="35">
        <v>5</v>
      </c>
      <c r="J118" s="35">
        <v>4000</v>
      </c>
      <c r="K118" s="35">
        <v>1000.4666666666666</v>
      </c>
      <c r="L118" s="31">
        <v>250</v>
      </c>
      <c r="M118" s="31" t="s">
        <v>32</v>
      </c>
      <c r="N118" s="31">
        <v>260</v>
      </c>
      <c r="O118" s="31" t="s">
        <v>25</v>
      </c>
    </row>
    <row r="119" spans="1:15" x14ac:dyDescent="0.3">
      <c r="A119" s="33">
        <v>42242</v>
      </c>
      <c r="B119" s="34">
        <v>14.2</v>
      </c>
      <c r="C119" s="31">
        <v>0.8</v>
      </c>
      <c r="D119" s="31">
        <v>4.4000000000000004</v>
      </c>
      <c r="E119" s="31">
        <v>8</v>
      </c>
      <c r="F119" s="31" t="s">
        <v>8</v>
      </c>
      <c r="G119" s="31">
        <v>32</v>
      </c>
      <c r="H119" s="31">
        <v>99</v>
      </c>
      <c r="I119" s="35">
        <v>6</v>
      </c>
      <c r="J119" s="35">
        <v>3200</v>
      </c>
      <c r="K119" s="35">
        <v>994.37916666666661</v>
      </c>
      <c r="L119" s="31">
        <v>240</v>
      </c>
      <c r="M119" s="31" t="s">
        <v>32</v>
      </c>
      <c r="N119" s="31">
        <v>260</v>
      </c>
      <c r="O119" s="31" t="s">
        <v>25</v>
      </c>
    </row>
    <row r="120" spans="1:15" x14ac:dyDescent="0.3">
      <c r="A120" s="33">
        <v>42243</v>
      </c>
      <c r="B120" s="34">
        <v>13.5</v>
      </c>
      <c r="C120" s="31">
        <v>0.4</v>
      </c>
      <c r="D120" s="31">
        <v>4.5</v>
      </c>
      <c r="E120" s="31">
        <v>13</v>
      </c>
      <c r="F120" s="31" t="s">
        <v>9</v>
      </c>
      <c r="G120" s="31">
        <v>32</v>
      </c>
      <c r="H120" s="31">
        <v>95</v>
      </c>
      <c r="I120" s="35">
        <v>6</v>
      </c>
      <c r="J120" s="35">
        <v>3800</v>
      </c>
      <c r="K120" s="35">
        <v>996.92083333333346</v>
      </c>
      <c r="L120" s="31">
        <v>260</v>
      </c>
      <c r="M120" s="31" t="s">
        <v>25</v>
      </c>
      <c r="N120" s="31">
        <v>270</v>
      </c>
      <c r="O120" s="31" t="s">
        <v>25</v>
      </c>
    </row>
    <row r="121" spans="1:15" x14ac:dyDescent="0.3">
      <c r="A121" s="33">
        <v>42244</v>
      </c>
      <c r="B121" s="34">
        <v>14.1</v>
      </c>
      <c r="C121" s="31">
        <v>0.4</v>
      </c>
      <c r="D121" s="31">
        <v>8.1</v>
      </c>
      <c r="E121" s="31">
        <v>11</v>
      </c>
      <c r="F121" s="31" t="s">
        <v>9</v>
      </c>
      <c r="G121" s="31">
        <v>29</v>
      </c>
      <c r="H121" s="31">
        <v>96</v>
      </c>
      <c r="I121" s="35">
        <v>5</v>
      </c>
      <c r="J121" s="35">
        <v>3500</v>
      </c>
      <c r="K121" s="35">
        <v>1006.8416666666667</v>
      </c>
      <c r="L121" s="31">
        <v>240</v>
      </c>
      <c r="M121" s="31" t="s">
        <v>32</v>
      </c>
      <c r="N121" s="31">
        <v>260</v>
      </c>
      <c r="O121" s="31" t="s">
        <v>25</v>
      </c>
    </row>
    <row r="122" spans="1:15" x14ac:dyDescent="0.3">
      <c r="A122" s="33">
        <v>42245</v>
      </c>
      <c r="B122" s="34">
        <v>16</v>
      </c>
      <c r="C122" s="31">
        <v>0.6</v>
      </c>
      <c r="D122" s="31">
        <v>10</v>
      </c>
      <c r="E122" s="31">
        <v>12</v>
      </c>
      <c r="F122" s="31" t="s">
        <v>9</v>
      </c>
      <c r="G122" s="31">
        <v>30</v>
      </c>
      <c r="H122" s="31">
        <v>98</v>
      </c>
      <c r="I122" s="35">
        <v>4</v>
      </c>
      <c r="J122" s="35">
        <v>3400</v>
      </c>
      <c r="K122" s="35">
        <v>1012.4791666666666</v>
      </c>
      <c r="L122" s="31">
        <v>230</v>
      </c>
      <c r="M122" s="31" t="s">
        <v>31</v>
      </c>
      <c r="N122" s="31">
        <v>250</v>
      </c>
      <c r="O122" s="31" t="s">
        <v>32</v>
      </c>
    </row>
    <row r="123" spans="1:15" x14ac:dyDescent="0.3">
      <c r="A123" s="33">
        <v>42246</v>
      </c>
      <c r="B123" s="34">
        <v>14.05</v>
      </c>
      <c r="C123" s="31">
        <v>0.2</v>
      </c>
      <c r="D123" s="31">
        <v>8.8000000000000007</v>
      </c>
      <c r="E123" s="31">
        <v>9</v>
      </c>
      <c r="F123" s="31" t="s">
        <v>8</v>
      </c>
      <c r="G123" s="31">
        <v>22</v>
      </c>
      <c r="H123" s="31">
        <v>100</v>
      </c>
      <c r="I123" s="35">
        <v>2</v>
      </c>
      <c r="J123" s="35">
        <v>3200</v>
      </c>
      <c r="K123" s="35">
        <v>1017.0958333333334</v>
      </c>
      <c r="L123" s="31">
        <v>260</v>
      </c>
      <c r="M123" s="31" t="s">
        <v>25</v>
      </c>
      <c r="N123" s="31">
        <v>250</v>
      </c>
      <c r="O123" s="31" t="s">
        <v>32</v>
      </c>
    </row>
    <row r="124" spans="1:15" x14ac:dyDescent="0.3">
      <c r="A124" s="33">
        <v>42247</v>
      </c>
      <c r="B124" s="34">
        <v>12.25</v>
      </c>
      <c r="C124" s="31">
        <v>0.4</v>
      </c>
      <c r="D124" s="31">
        <v>1.7</v>
      </c>
      <c r="E124" s="31">
        <v>4</v>
      </c>
      <c r="F124" s="31" t="s">
        <v>8</v>
      </c>
      <c r="G124" s="31">
        <v>11</v>
      </c>
      <c r="H124" s="31">
        <v>97</v>
      </c>
      <c r="I124" s="35">
        <v>6</v>
      </c>
      <c r="J124" s="35">
        <v>4300</v>
      </c>
      <c r="K124" s="35">
        <v>1018.1250000000001</v>
      </c>
      <c r="L124" s="31">
        <v>270</v>
      </c>
      <c r="M124" s="31" t="s">
        <v>25</v>
      </c>
      <c r="N124" s="31">
        <v>130</v>
      </c>
      <c r="O124" s="31" t="s">
        <v>35</v>
      </c>
    </row>
    <row r="125" spans="1:15" x14ac:dyDescent="0.3">
      <c r="A125" s="33">
        <v>42248</v>
      </c>
      <c r="B125" s="34">
        <v>12.15</v>
      </c>
      <c r="C125" s="31">
        <v>9</v>
      </c>
      <c r="D125" s="31">
        <v>2.1</v>
      </c>
      <c r="E125" s="31">
        <v>6</v>
      </c>
      <c r="F125" s="31" t="s">
        <v>8</v>
      </c>
      <c r="G125" s="31">
        <v>18</v>
      </c>
      <c r="H125" s="31">
        <v>100</v>
      </c>
      <c r="I125" s="35">
        <v>7</v>
      </c>
      <c r="J125" s="35">
        <v>4100</v>
      </c>
      <c r="K125" s="35">
        <v>1018.0583333333331</v>
      </c>
      <c r="L125" s="31">
        <v>310</v>
      </c>
      <c r="M125" s="31" t="s">
        <v>22</v>
      </c>
      <c r="N125" s="31">
        <v>50</v>
      </c>
      <c r="O125" s="31" t="s">
        <v>29</v>
      </c>
    </row>
    <row r="126" spans="1:15" x14ac:dyDescent="0.3">
      <c r="A126" s="33">
        <v>42249</v>
      </c>
      <c r="B126" s="34">
        <v>12.55</v>
      </c>
      <c r="C126" s="31">
        <v>0.2</v>
      </c>
      <c r="D126" s="31">
        <v>2.4</v>
      </c>
      <c r="E126" s="31">
        <v>7</v>
      </c>
      <c r="F126" s="31" t="s">
        <v>8</v>
      </c>
      <c r="G126" s="31">
        <v>19</v>
      </c>
      <c r="H126" s="31">
        <v>90</v>
      </c>
      <c r="I126" s="35">
        <v>7</v>
      </c>
      <c r="J126" s="35">
        <v>4700</v>
      </c>
      <c r="K126" s="35">
        <v>1017.0208333333331</v>
      </c>
      <c r="L126" s="31">
        <v>310</v>
      </c>
      <c r="M126" s="31" t="s">
        <v>22</v>
      </c>
      <c r="N126" s="31">
        <v>330</v>
      </c>
      <c r="O126" s="31" t="s">
        <v>21</v>
      </c>
    </row>
    <row r="127" spans="1:15" x14ac:dyDescent="0.3">
      <c r="A127" s="33">
        <v>42250</v>
      </c>
      <c r="B127" s="34">
        <v>12.85</v>
      </c>
      <c r="C127" s="31" t="s">
        <v>4</v>
      </c>
      <c r="D127" s="31">
        <v>0.7</v>
      </c>
      <c r="E127" s="31">
        <v>8</v>
      </c>
      <c r="F127" s="31" t="s">
        <v>8</v>
      </c>
      <c r="G127" s="31">
        <v>26</v>
      </c>
      <c r="H127" s="31">
        <v>74</v>
      </c>
      <c r="I127" s="35">
        <v>7</v>
      </c>
      <c r="J127" s="35">
        <v>4600</v>
      </c>
      <c r="K127" s="35">
        <v>1015.2916666666666</v>
      </c>
      <c r="L127" s="31">
        <v>360</v>
      </c>
      <c r="M127" s="31" t="s">
        <v>23</v>
      </c>
      <c r="N127" s="31">
        <v>350</v>
      </c>
      <c r="O127" s="31" t="s">
        <v>23</v>
      </c>
    </row>
    <row r="128" spans="1:15" x14ac:dyDescent="0.3">
      <c r="A128" s="33">
        <v>42251</v>
      </c>
      <c r="B128" s="34">
        <v>11.7</v>
      </c>
      <c r="C128" s="31">
        <v>0.2</v>
      </c>
      <c r="D128" s="31">
        <v>2.1</v>
      </c>
      <c r="E128" s="31">
        <v>7</v>
      </c>
      <c r="F128" s="31" t="s">
        <v>8</v>
      </c>
      <c r="G128" s="31">
        <v>24</v>
      </c>
      <c r="H128" s="31">
        <v>92</v>
      </c>
      <c r="I128" s="35">
        <v>5</v>
      </c>
      <c r="J128" s="35">
        <v>4800</v>
      </c>
      <c r="K128" s="35">
        <v>1017.2791666666668</v>
      </c>
      <c r="L128" s="31">
        <v>280</v>
      </c>
      <c r="M128" s="31" t="s">
        <v>25</v>
      </c>
      <c r="N128" s="31">
        <v>10</v>
      </c>
      <c r="O128" s="31" t="s">
        <v>23</v>
      </c>
    </row>
    <row r="129" spans="1:15" x14ac:dyDescent="0.3">
      <c r="A129" s="33">
        <v>42252</v>
      </c>
      <c r="B129" s="34">
        <v>12.15</v>
      </c>
      <c r="C129" s="31">
        <v>0</v>
      </c>
      <c r="D129" s="31">
        <v>5.3</v>
      </c>
      <c r="E129" s="31">
        <v>6</v>
      </c>
      <c r="F129" s="31" t="s">
        <v>8</v>
      </c>
      <c r="G129" s="31">
        <v>22</v>
      </c>
      <c r="H129" s="31">
        <v>71</v>
      </c>
      <c r="I129" s="35">
        <v>5</v>
      </c>
      <c r="J129" s="35">
        <v>4200</v>
      </c>
      <c r="K129" s="35">
        <v>1023.4791666666666</v>
      </c>
      <c r="L129" s="31">
        <v>330</v>
      </c>
      <c r="M129" s="31" t="s">
        <v>21</v>
      </c>
      <c r="N129" s="31">
        <v>20</v>
      </c>
      <c r="O129" s="31" t="s">
        <v>33</v>
      </c>
    </row>
    <row r="130" spans="1:15" x14ac:dyDescent="0.3">
      <c r="A130" s="33">
        <v>42253</v>
      </c>
      <c r="B130" s="34">
        <v>14.1</v>
      </c>
      <c r="C130" s="31">
        <v>0</v>
      </c>
      <c r="D130" s="31">
        <v>12.5</v>
      </c>
      <c r="E130" s="31">
        <v>8</v>
      </c>
      <c r="F130" s="31" t="s">
        <v>8</v>
      </c>
      <c r="G130" s="31">
        <v>21</v>
      </c>
      <c r="H130" s="31">
        <v>84</v>
      </c>
      <c r="I130" s="35">
        <v>2</v>
      </c>
      <c r="J130" s="35">
        <v>4200</v>
      </c>
      <c r="K130" s="35">
        <v>1026.4416666666668</v>
      </c>
      <c r="L130" s="31">
        <v>300</v>
      </c>
      <c r="M130" s="31" t="s">
        <v>26</v>
      </c>
      <c r="N130" s="31">
        <v>260</v>
      </c>
      <c r="O130" s="31" t="s">
        <v>25</v>
      </c>
    </row>
    <row r="131" spans="1:15" x14ac:dyDescent="0.3">
      <c r="A131" s="33">
        <v>42254</v>
      </c>
      <c r="B131" s="34">
        <v>11.9</v>
      </c>
      <c r="C131" s="31">
        <v>0</v>
      </c>
      <c r="D131" s="31">
        <v>11.7</v>
      </c>
      <c r="E131" s="31">
        <v>7</v>
      </c>
      <c r="F131" s="31" t="s">
        <v>8</v>
      </c>
      <c r="G131" s="31">
        <v>18</v>
      </c>
      <c r="H131" s="31">
        <v>94</v>
      </c>
      <c r="I131" s="35">
        <v>2</v>
      </c>
      <c r="J131" s="35">
        <v>4100</v>
      </c>
      <c r="K131" s="35">
        <v>1031.0875000000001</v>
      </c>
      <c r="L131" s="31">
        <v>110</v>
      </c>
      <c r="M131" s="31" t="s">
        <v>24</v>
      </c>
      <c r="N131" s="31">
        <v>120</v>
      </c>
      <c r="O131" s="31" t="s">
        <v>24</v>
      </c>
    </row>
    <row r="132" spans="1:15" x14ac:dyDescent="0.3">
      <c r="A132" s="33">
        <v>42255</v>
      </c>
      <c r="B132" s="34">
        <v>11.7</v>
      </c>
      <c r="C132" s="31">
        <v>0</v>
      </c>
      <c r="D132" s="31">
        <v>0</v>
      </c>
      <c r="E132" s="31">
        <v>4</v>
      </c>
      <c r="F132" s="31" t="s">
        <v>8</v>
      </c>
      <c r="G132" s="31">
        <v>11</v>
      </c>
      <c r="H132" s="31">
        <v>95</v>
      </c>
      <c r="I132" s="35">
        <v>8</v>
      </c>
      <c r="J132" s="35">
        <v>2400</v>
      </c>
      <c r="K132" s="35">
        <v>1029.6041666666667</v>
      </c>
      <c r="L132" s="31">
        <v>130</v>
      </c>
      <c r="M132" s="31" t="s">
        <v>35</v>
      </c>
      <c r="N132" s="31">
        <v>120</v>
      </c>
      <c r="O132" s="31" t="s">
        <v>24</v>
      </c>
    </row>
    <row r="133" spans="1:15" x14ac:dyDescent="0.3">
      <c r="A133" s="33">
        <v>42256</v>
      </c>
      <c r="B133" s="34">
        <v>12.3</v>
      </c>
      <c r="C133" s="31">
        <v>0</v>
      </c>
      <c r="D133" s="31">
        <v>0</v>
      </c>
      <c r="E133" s="31">
        <v>8</v>
      </c>
      <c r="F133" s="31" t="s">
        <v>8</v>
      </c>
      <c r="G133" s="31">
        <v>16</v>
      </c>
      <c r="H133" s="31">
        <v>94</v>
      </c>
      <c r="I133" s="35">
        <v>8</v>
      </c>
      <c r="J133" s="35">
        <v>3700</v>
      </c>
      <c r="K133" s="35">
        <v>1025.9291666666668</v>
      </c>
      <c r="L133" s="31">
        <v>150</v>
      </c>
      <c r="M133" s="31" t="s">
        <v>36</v>
      </c>
      <c r="N133" s="31">
        <v>140</v>
      </c>
      <c r="O133" s="31" t="s">
        <v>35</v>
      </c>
    </row>
    <row r="134" spans="1:15" x14ac:dyDescent="0.3">
      <c r="A134" s="33">
        <v>42257</v>
      </c>
      <c r="B134" s="34">
        <v>13</v>
      </c>
      <c r="C134" s="31">
        <v>0.2</v>
      </c>
      <c r="D134" s="31">
        <v>7.1</v>
      </c>
      <c r="E134" s="31">
        <v>10</v>
      </c>
      <c r="F134" s="31" t="s">
        <v>8</v>
      </c>
      <c r="G134" s="31">
        <v>23</v>
      </c>
      <c r="H134" s="31">
        <v>100</v>
      </c>
      <c r="I134" s="35">
        <v>5</v>
      </c>
      <c r="J134" s="35">
        <v>1600</v>
      </c>
      <c r="K134" s="35">
        <v>1024.1291666666664</v>
      </c>
      <c r="L134" s="31">
        <v>110</v>
      </c>
      <c r="M134" s="31" t="s">
        <v>24</v>
      </c>
      <c r="N134" s="31">
        <v>110</v>
      </c>
      <c r="O134" s="31" t="s">
        <v>24</v>
      </c>
    </row>
    <row r="135" spans="1:15" x14ac:dyDescent="0.3">
      <c r="A135" s="33">
        <v>42258</v>
      </c>
      <c r="B135" s="34">
        <v>13.5</v>
      </c>
      <c r="C135" s="31">
        <v>0.8</v>
      </c>
      <c r="D135" s="31">
        <v>6</v>
      </c>
      <c r="E135" s="31">
        <v>13</v>
      </c>
      <c r="F135" s="31" t="s">
        <v>9</v>
      </c>
      <c r="G135" s="31">
        <v>30</v>
      </c>
      <c r="H135" s="31">
        <v>99</v>
      </c>
      <c r="I135" s="35">
        <v>4</v>
      </c>
      <c r="J135" s="35">
        <v>1300</v>
      </c>
      <c r="K135" s="35">
        <v>1017.6</v>
      </c>
      <c r="L135" s="31">
        <v>120</v>
      </c>
      <c r="M135" s="31" t="s">
        <v>24</v>
      </c>
      <c r="N135" s="31">
        <v>130</v>
      </c>
      <c r="O135" s="31" t="s">
        <v>35</v>
      </c>
    </row>
    <row r="136" spans="1:15" x14ac:dyDescent="0.3">
      <c r="A136" s="33">
        <v>42259</v>
      </c>
      <c r="B136" s="34">
        <v>13.65</v>
      </c>
      <c r="C136" s="31">
        <v>8.6</v>
      </c>
      <c r="D136" s="31">
        <v>0.3</v>
      </c>
      <c r="E136" s="31">
        <v>14</v>
      </c>
      <c r="F136" s="31" t="s">
        <v>9</v>
      </c>
      <c r="G136" s="31">
        <v>35</v>
      </c>
      <c r="H136" s="31">
        <v>99</v>
      </c>
      <c r="I136" s="35">
        <v>7</v>
      </c>
      <c r="J136" s="35">
        <v>1800</v>
      </c>
      <c r="K136" s="35">
        <v>1005.1</v>
      </c>
      <c r="L136" s="31">
        <v>120</v>
      </c>
      <c r="M136" s="31" t="s">
        <v>24</v>
      </c>
      <c r="N136" s="31">
        <v>160</v>
      </c>
      <c r="O136" s="31" t="s">
        <v>36</v>
      </c>
    </row>
    <row r="137" spans="1:15" x14ac:dyDescent="0.3">
      <c r="A137" s="33">
        <v>42260</v>
      </c>
      <c r="B137" s="34">
        <v>11.6</v>
      </c>
      <c r="C137" s="31">
        <v>0.8</v>
      </c>
      <c r="D137" s="31">
        <v>3.3</v>
      </c>
      <c r="E137" s="31">
        <v>6</v>
      </c>
      <c r="F137" s="31" t="s">
        <v>8</v>
      </c>
      <c r="G137" s="31">
        <v>17</v>
      </c>
      <c r="H137" s="31">
        <v>100</v>
      </c>
      <c r="I137" s="35">
        <v>7</v>
      </c>
      <c r="J137" s="35">
        <v>3100</v>
      </c>
      <c r="K137" s="35">
        <v>1004.0916666666666</v>
      </c>
      <c r="L137" s="31">
        <v>200</v>
      </c>
      <c r="M137" s="31" t="s">
        <v>30</v>
      </c>
      <c r="N137" s="31">
        <v>220</v>
      </c>
      <c r="O137" s="31" t="s">
        <v>31</v>
      </c>
    </row>
    <row r="138" spans="1:15" x14ac:dyDescent="0.3">
      <c r="A138" s="33">
        <v>42261</v>
      </c>
      <c r="B138" s="34">
        <v>10.050000000000001</v>
      </c>
      <c r="C138" s="31">
        <v>4.5999999999999996</v>
      </c>
      <c r="D138" s="31">
        <v>0.1</v>
      </c>
      <c r="E138" s="31">
        <v>4</v>
      </c>
      <c r="F138" s="31" t="s">
        <v>8</v>
      </c>
      <c r="G138" s="31">
        <v>17</v>
      </c>
      <c r="H138" s="31">
        <v>100</v>
      </c>
      <c r="I138" s="35">
        <v>6</v>
      </c>
      <c r="J138" s="35">
        <v>1900</v>
      </c>
      <c r="K138" s="35">
        <v>996.67500000000007</v>
      </c>
      <c r="L138" s="31">
        <v>40</v>
      </c>
      <c r="M138" s="31" t="s">
        <v>29</v>
      </c>
      <c r="N138" s="31">
        <v>20</v>
      </c>
      <c r="O138" s="31" t="s">
        <v>33</v>
      </c>
    </row>
    <row r="139" spans="1:15" x14ac:dyDescent="0.3">
      <c r="A139" s="33">
        <v>42262</v>
      </c>
      <c r="B139" s="34">
        <v>12.05</v>
      </c>
      <c r="C139" s="31" t="s">
        <v>4</v>
      </c>
      <c r="D139" s="31">
        <v>3</v>
      </c>
      <c r="E139" s="31">
        <v>4</v>
      </c>
      <c r="F139" s="31" t="s">
        <v>8</v>
      </c>
      <c r="G139" s="31">
        <v>11</v>
      </c>
      <c r="H139" s="31">
        <v>100</v>
      </c>
      <c r="I139" s="35">
        <v>7</v>
      </c>
      <c r="J139" s="35">
        <v>3500</v>
      </c>
      <c r="K139" s="35">
        <v>992.27083333333337</v>
      </c>
      <c r="L139" s="31">
        <v>290</v>
      </c>
      <c r="M139" s="31" t="s">
        <v>26</v>
      </c>
      <c r="N139" s="31">
        <v>250</v>
      </c>
      <c r="O139" s="31" t="s">
        <v>32</v>
      </c>
    </row>
    <row r="140" spans="1:15" x14ac:dyDescent="0.3">
      <c r="A140" s="33">
        <v>42263</v>
      </c>
      <c r="B140" s="34">
        <v>11.85</v>
      </c>
      <c r="C140" s="31" t="s">
        <v>4</v>
      </c>
      <c r="D140" s="31">
        <v>8.3000000000000007</v>
      </c>
      <c r="E140" s="31">
        <v>6</v>
      </c>
      <c r="F140" s="31" t="s">
        <v>8</v>
      </c>
      <c r="G140" s="31">
        <v>14</v>
      </c>
      <c r="H140" s="31">
        <v>99</v>
      </c>
      <c r="I140" s="35">
        <v>6</v>
      </c>
      <c r="J140" s="35">
        <v>4400</v>
      </c>
      <c r="K140" s="35">
        <v>992.72916666666663</v>
      </c>
      <c r="L140" s="31">
        <v>260</v>
      </c>
      <c r="M140" s="31" t="s">
        <v>25</v>
      </c>
      <c r="N140" s="31">
        <v>100</v>
      </c>
      <c r="O140" s="31" t="s">
        <v>27</v>
      </c>
    </row>
    <row r="141" spans="1:15" x14ac:dyDescent="0.3">
      <c r="A141" s="33">
        <v>42264</v>
      </c>
      <c r="B141" s="34">
        <v>13.5</v>
      </c>
      <c r="C141" s="31">
        <v>2.2000000000000002</v>
      </c>
      <c r="D141" s="31">
        <v>1.1000000000000001</v>
      </c>
      <c r="E141" s="31">
        <v>5</v>
      </c>
      <c r="F141" s="31" t="s">
        <v>8</v>
      </c>
      <c r="G141" s="31">
        <v>16</v>
      </c>
      <c r="H141" s="31">
        <v>98</v>
      </c>
      <c r="I141" s="35">
        <v>8</v>
      </c>
      <c r="J141" s="35">
        <v>3600</v>
      </c>
      <c r="K141" s="35">
        <v>996.13333333333355</v>
      </c>
      <c r="L141" s="31">
        <v>280</v>
      </c>
      <c r="M141" s="31" t="s">
        <v>25</v>
      </c>
      <c r="N141" s="31">
        <v>240</v>
      </c>
      <c r="O141" s="31" t="s">
        <v>32</v>
      </c>
    </row>
    <row r="142" spans="1:15" x14ac:dyDescent="0.3">
      <c r="A142" s="33">
        <v>42265</v>
      </c>
      <c r="B142" s="34">
        <v>13.05</v>
      </c>
      <c r="C142" s="31">
        <v>0</v>
      </c>
      <c r="D142" s="31">
        <v>1.8</v>
      </c>
      <c r="E142" s="31">
        <v>3</v>
      </c>
      <c r="F142" s="31" t="s">
        <v>8</v>
      </c>
      <c r="G142" s="31">
        <v>10</v>
      </c>
      <c r="H142" s="31">
        <v>100</v>
      </c>
      <c r="I142" s="35">
        <v>8</v>
      </c>
      <c r="J142" s="35">
        <v>4000</v>
      </c>
      <c r="K142" s="35">
        <v>1011.9124999999999</v>
      </c>
      <c r="L142" s="31">
        <v>280</v>
      </c>
      <c r="M142" s="31" t="s">
        <v>25</v>
      </c>
      <c r="N142" s="31">
        <v>100</v>
      </c>
      <c r="O142" s="31" t="s">
        <v>27</v>
      </c>
    </row>
    <row r="143" spans="1:15" x14ac:dyDescent="0.3">
      <c r="A143" s="33">
        <v>42266</v>
      </c>
      <c r="B143" s="34">
        <v>11.9</v>
      </c>
      <c r="C143" s="31">
        <v>0</v>
      </c>
      <c r="D143" s="31">
        <v>10.7</v>
      </c>
      <c r="E143" s="31">
        <v>6</v>
      </c>
      <c r="F143" s="31" t="s">
        <v>8</v>
      </c>
      <c r="G143" s="31">
        <v>19</v>
      </c>
      <c r="H143" s="31">
        <v>100</v>
      </c>
      <c r="I143" s="35">
        <v>3</v>
      </c>
      <c r="J143" s="35">
        <v>3000</v>
      </c>
      <c r="K143" s="35">
        <v>1022.5541666666668</v>
      </c>
      <c r="L143" s="31">
        <v>260</v>
      </c>
      <c r="M143" s="31" t="s">
        <v>25</v>
      </c>
      <c r="N143" s="31">
        <v>250</v>
      </c>
      <c r="O143" s="31" t="s">
        <v>32</v>
      </c>
    </row>
    <row r="144" spans="1:15" x14ac:dyDescent="0.3">
      <c r="A144" s="33">
        <v>42267</v>
      </c>
      <c r="B144" s="34">
        <v>12.65</v>
      </c>
      <c r="C144" s="31">
        <v>6</v>
      </c>
      <c r="D144" s="31">
        <v>0.1</v>
      </c>
      <c r="E144" s="31">
        <v>5</v>
      </c>
      <c r="F144" s="31" t="s">
        <v>8</v>
      </c>
      <c r="G144" s="31">
        <v>19</v>
      </c>
      <c r="H144" s="31">
        <v>96</v>
      </c>
      <c r="I144" s="35">
        <v>7</v>
      </c>
      <c r="J144" s="35">
        <v>4300</v>
      </c>
      <c r="K144" s="35">
        <v>1019.4249999999997</v>
      </c>
      <c r="L144" s="31">
        <v>280</v>
      </c>
      <c r="M144" s="31" t="s">
        <v>25</v>
      </c>
      <c r="N144" s="31">
        <v>240</v>
      </c>
      <c r="O144" s="31" t="s">
        <v>32</v>
      </c>
    </row>
    <row r="145" spans="1:15" x14ac:dyDescent="0.3">
      <c r="A145" s="33">
        <v>42268</v>
      </c>
      <c r="B145" s="34">
        <v>13.6</v>
      </c>
      <c r="C145" s="31">
        <v>4.4000000000000004</v>
      </c>
      <c r="D145" s="31">
        <v>1.4</v>
      </c>
      <c r="E145" s="31">
        <v>4</v>
      </c>
      <c r="F145" s="31" t="s">
        <v>8</v>
      </c>
      <c r="G145" s="31">
        <v>16</v>
      </c>
      <c r="H145" s="31">
        <v>100</v>
      </c>
      <c r="I145" s="35">
        <v>7</v>
      </c>
      <c r="J145" s="35">
        <v>2500</v>
      </c>
      <c r="K145" s="35">
        <v>1005.1916666666666</v>
      </c>
      <c r="L145" s="31">
        <v>220</v>
      </c>
      <c r="M145" s="31" t="s">
        <v>31</v>
      </c>
      <c r="N145" s="31">
        <v>250</v>
      </c>
      <c r="O145" s="31" t="s">
        <v>32</v>
      </c>
    </row>
    <row r="146" spans="1:15" x14ac:dyDescent="0.3">
      <c r="A146" s="33">
        <v>42269</v>
      </c>
      <c r="B146" s="34">
        <v>11.55</v>
      </c>
      <c r="C146" s="31" t="s">
        <v>4</v>
      </c>
      <c r="D146" s="31">
        <v>1.4</v>
      </c>
      <c r="E146" s="31">
        <v>7</v>
      </c>
      <c r="F146" s="31" t="s">
        <v>8</v>
      </c>
      <c r="G146" s="31">
        <v>14</v>
      </c>
      <c r="H146" s="31">
        <v>100</v>
      </c>
      <c r="I146" s="35">
        <v>6</v>
      </c>
      <c r="J146" s="35">
        <v>4600</v>
      </c>
      <c r="K146" s="35">
        <v>1001.6541666666667</v>
      </c>
      <c r="L146" s="31">
        <v>290</v>
      </c>
      <c r="M146" s="31" t="s">
        <v>26</v>
      </c>
      <c r="N146" s="31">
        <v>280</v>
      </c>
      <c r="O146" s="31" t="s">
        <v>25</v>
      </c>
    </row>
    <row r="147" spans="1:15" x14ac:dyDescent="0.3">
      <c r="A147" s="33">
        <v>42270</v>
      </c>
      <c r="B147" s="34">
        <v>10.6</v>
      </c>
      <c r="C147" s="31">
        <v>0.2</v>
      </c>
      <c r="D147" s="31">
        <v>3</v>
      </c>
      <c r="E147" s="31">
        <v>8</v>
      </c>
      <c r="F147" s="31" t="s">
        <v>8</v>
      </c>
      <c r="G147" s="31">
        <v>21</v>
      </c>
      <c r="H147" s="31">
        <v>99</v>
      </c>
      <c r="I147" s="35">
        <v>4</v>
      </c>
      <c r="J147" s="35">
        <v>3900</v>
      </c>
      <c r="K147" s="35">
        <v>1004.2874999999999</v>
      </c>
      <c r="L147" s="31">
        <v>250</v>
      </c>
      <c r="M147" s="31" t="s">
        <v>32</v>
      </c>
      <c r="N147" s="31">
        <v>230</v>
      </c>
      <c r="O147" s="31" t="s">
        <v>31</v>
      </c>
    </row>
    <row r="148" spans="1:15" x14ac:dyDescent="0.3">
      <c r="A148" s="33">
        <v>42271</v>
      </c>
      <c r="B148" s="34">
        <v>10.15</v>
      </c>
      <c r="C148" s="31">
        <v>0.2</v>
      </c>
      <c r="D148" s="31">
        <v>9</v>
      </c>
      <c r="E148" s="31">
        <v>14</v>
      </c>
      <c r="F148" s="31" t="s">
        <v>9</v>
      </c>
      <c r="G148" s="31">
        <v>30</v>
      </c>
      <c r="H148" s="31">
        <v>96</v>
      </c>
      <c r="I148" s="35">
        <v>3</v>
      </c>
      <c r="J148" s="35">
        <v>3400</v>
      </c>
      <c r="K148" s="35">
        <v>1003.9125</v>
      </c>
      <c r="L148" s="31">
        <v>250</v>
      </c>
      <c r="M148" s="31" t="s">
        <v>32</v>
      </c>
      <c r="N148" s="31">
        <v>250</v>
      </c>
      <c r="O148" s="31" t="s">
        <v>32</v>
      </c>
    </row>
    <row r="149" spans="1:15" x14ac:dyDescent="0.3">
      <c r="A149" s="33">
        <v>42272</v>
      </c>
      <c r="B149" s="34">
        <v>11.55</v>
      </c>
      <c r="C149" s="31">
        <v>0.2</v>
      </c>
      <c r="D149" s="31">
        <v>10.7</v>
      </c>
      <c r="E149" s="31">
        <v>12</v>
      </c>
      <c r="F149" s="31" t="s">
        <v>9</v>
      </c>
      <c r="G149" s="31">
        <v>27</v>
      </c>
      <c r="H149" s="31">
        <v>94</v>
      </c>
      <c r="I149" s="35">
        <v>2</v>
      </c>
      <c r="J149" s="35">
        <v>3100</v>
      </c>
      <c r="K149" s="35">
        <v>1016.8208333333331</v>
      </c>
      <c r="L149" s="31">
        <v>260</v>
      </c>
      <c r="M149" s="31" t="s">
        <v>25</v>
      </c>
      <c r="N149" s="31">
        <v>280</v>
      </c>
      <c r="O149" s="31" t="s">
        <v>25</v>
      </c>
    </row>
    <row r="150" spans="1:15" x14ac:dyDescent="0.3">
      <c r="A150" s="33">
        <v>42273</v>
      </c>
      <c r="B150" s="34">
        <v>13.35</v>
      </c>
      <c r="C150" s="31">
        <v>0.2</v>
      </c>
      <c r="D150" s="31">
        <v>0.1</v>
      </c>
      <c r="E150" s="31">
        <v>4</v>
      </c>
      <c r="F150" s="31" t="s">
        <v>8</v>
      </c>
      <c r="G150" s="31">
        <v>11</v>
      </c>
      <c r="H150" s="31">
        <v>100</v>
      </c>
      <c r="I150" s="35">
        <v>8</v>
      </c>
      <c r="J150" s="35">
        <v>2500</v>
      </c>
      <c r="K150" s="35">
        <v>1027.9624999999999</v>
      </c>
      <c r="L150" s="31">
        <v>260</v>
      </c>
      <c r="M150" s="31" t="s">
        <v>25</v>
      </c>
      <c r="N150" s="31">
        <v>260</v>
      </c>
      <c r="O150" s="31" t="s">
        <v>25</v>
      </c>
    </row>
    <row r="151" spans="1:15" x14ac:dyDescent="0.3">
      <c r="A151" s="33">
        <v>42274</v>
      </c>
      <c r="B151" s="34">
        <v>11.35</v>
      </c>
      <c r="C151" s="31">
        <v>0</v>
      </c>
      <c r="D151" s="31">
        <v>9.1999999999999993</v>
      </c>
      <c r="E151" s="31">
        <v>5</v>
      </c>
      <c r="F151" s="31" t="s">
        <v>8</v>
      </c>
      <c r="G151" s="31">
        <v>15</v>
      </c>
      <c r="H151" s="31">
        <v>100</v>
      </c>
      <c r="I151" s="35">
        <v>0</v>
      </c>
      <c r="J151" s="35">
        <v>1800</v>
      </c>
      <c r="K151" s="35">
        <v>1033.7083333333333</v>
      </c>
      <c r="L151" s="31">
        <v>270</v>
      </c>
      <c r="M151" s="31" t="s">
        <v>25</v>
      </c>
      <c r="N151" s="31">
        <v>260</v>
      </c>
      <c r="O151" s="31" t="s">
        <v>25</v>
      </c>
    </row>
    <row r="152" spans="1:15" x14ac:dyDescent="0.3">
      <c r="A152" s="33">
        <v>42275</v>
      </c>
      <c r="B152" s="34">
        <v>11.45</v>
      </c>
      <c r="C152" s="31">
        <v>0</v>
      </c>
      <c r="D152" s="31">
        <v>5</v>
      </c>
      <c r="E152" s="31">
        <v>4</v>
      </c>
      <c r="F152" s="31" t="s">
        <v>8</v>
      </c>
      <c r="G152" s="31">
        <v>14</v>
      </c>
      <c r="H152" s="31">
        <v>100</v>
      </c>
      <c r="I152" s="35">
        <v>2</v>
      </c>
      <c r="J152" s="35">
        <v>2000</v>
      </c>
      <c r="K152" s="35">
        <v>1035.7625</v>
      </c>
      <c r="L152" s="31">
        <v>280</v>
      </c>
      <c r="M152" s="31" t="s">
        <v>25</v>
      </c>
      <c r="N152" s="31">
        <v>210</v>
      </c>
      <c r="O152" s="31" t="s">
        <v>30</v>
      </c>
    </row>
    <row r="153" spans="1:15" x14ac:dyDescent="0.3">
      <c r="A153" s="33">
        <v>42276</v>
      </c>
      <c r="B153" s="34">
        <v>11.85</v>
      </c>
      <c r="C153" s="31">
        <v>0.2</v>
      </c>
      <c r="D153" s="31">
        <v>10.5</v>
      </c>
      <c r="E153" s="31">
        <v>5</v>
      </c>
      <c r="F153" s="31" t="s">
        <v>8</v>
      </c>
      <c r="G153" s="31">
        <v>14</v>
      </c>
      <c r="H153" s="31">
        <v>100</v>
      </c>
      <c r="I153" s="35">
        <v>0</v>
      </c>
      <c r="J153" s="35">
        <v>1600</v>
      </c>
      <c r="K153" s="35">
        <v>1036.3333333333337</v>
      </c>
      <c r="L153" s="31">
        <v>270</v>
      </c>
      <c r="M153" s="31" t="s">
        <v>25</v>
      </c>
      <c r="N153" s="31">
        <v>250</v>
      </c>
      <c r="O153" s="31" t="s">
        <v>32</v>
      </c>
    </row>
    <row r="154" spans="1:15" x14ac:dyDescent="0.3">
      <c r="A154" s="33">
        <v>42277</v>
      </c>
      <c r="B154" s="34">
        <v>10.4</v>
      </c>
      <c r="C154" s="31">
        <v>0.2</v>
      </c>
      <c r="D154" s="31">
        <v>10.3</v>
      </c>
      <c r="E154" s="31">
        <v>4</v>
      </c>
      <c r="F154" s="31" t="s">
        <v>8</v>
      </c>
      <c r="G154" s="31">
        <v>11</v>
      </c>
      <c r="H154" s="31">
        <v>100</v>
      </c>
      <c r="I154" s="35">
        <v>0</v>
      </c>
      <c r="J154" s="35">
        <v>900</v>
      </c>
      <c r="K154" s="35">
        <v>1036.570833333333</v>
      </c>
      <c r="L154" s="31">
        <v>270</v>
      </c>
      <c r="M154" s="31" t="s">
        <v>25</v>
      </c>
      <c r="N154" s="31">
        <v>10</v>
      </c>
      <c r="O154" s="31" t="s">
        <v>23</v>
      </c>
    </row>
    <row r="155" spans="1:15" x14ac:dyDescent="0.3">
      <c r="A155" s="33">
        <v>42278</v>
      </c>
      <c r="B155" s="34">
        <v>11.25</v>
      </c>
      <c r="C155" s="31">
        <v>0.2</v>
      </c>
      <c r="D155" s="31">
        <v>10.3</v>
      </c>
      <c r="E155" s="31">
        <v>7</v>
      </c>
      <c r="F155" s="31" t="s">
        <v>8</v>
      </c>
      <c r="G155" s="31">
        <v>15</v>
      </c>
      <c r="H155" s="31">
        <v>100</v>
      </c>
      <c r="I155" s="35">
        <v>0</v>
      </c>
      <c r="J155" s="35">
        <v>2000</v>
      </c>
      <c r="K155" s="35">
        <v>1032.4166666666665</v>
      </c>
      <c r="L155" s="31">
        <v>270</v>
      </c>
      <c r="M155" s="31" t="s">
        <v>25</v>
      </c>
      <c r="N155" s="31">
        <v>240</v>
      </c>
      <c r="O155" s="31" t="s">
        <v>32</v>
      </c>
    </row>
    <row r="156" spans="1:15" x14ac:dyDescent="0.3">
      <c r="A156" s="33">
        <v>42279</v>
      </c>
      <c r="B156" s="34">
        <v>11.8</v>
      </c>
      <c r="C156" s="31">
        <v>0</v>
      </c>
      <c r="D156" s="31">
        <v>9.6999999999999993</v>
      </c>
      <c r="E156" s="31">
        <v>8</v>
      </c>
      <c r="F156" s="31" t="s">
        <v>8</v>
      </c>
      <c r="G156" s="31">
        <v>20</v>
      </c>
      <c r="H156" s="31">
        <v>100</v>
      </c>
      <c r="I156" s="35">
        <v>2</v>
      </c>
      <c r="J156" s="35">
        <v>2000</v>
      </c>
      <c r="K156" s="35">
        <v>1024.5708333333332</v>
      </c>
      <c r="L156" s="31">
        <v>260</v>
      </c>
      <c r="M156" s="31" t="s">
        <v>25</v>
      </c>
      <c r="N156" s="31">
        <v>260</v>
      </c>
      <c r="O156" s="31" t="s">
        <v>25</v>
      </c>
    </row>
    <row r="157" spans="1:15" x14ac:dyDescent="0.3">
      <c r="A157" s="33">
        <v>42280</v>
      </c>
      <c r="B157" s="34">
        <v>11.25</v>
      </c>
      <c r="C157" s="31">
        <v>0</v>
      </c>
      <c r="D157" s="31">
        <v>6.1</v>
      </c>
      <c r="E157" s="31">
        <v>4</v>
      </c>
      <c r="F157" s="31" t="s">
        <v>8</v>
      </c>
      <c r="G157" s="31">
        <v>13</v>
      </c>
      <c r="H157" s="31">
        <v>100</v>
      </c>
      <c r="I157" s="35">
        <v>6</v>
      </c>
      <c r="J157" s="35">
        <v>1800</v>
      </c>
      <c r="K157" s="35">
        <v>1015.9333333333335</v>
      </c>
      <c r="L157" s="31">
        <v>240</v>
      </c>
      <c r="M157" s="31" t="s">
        <v>32</v>
      </c>
      <c r="N157" s="31">
        <v>260</v>
      </c>
      <c r="O157" s="31" t="s">
        <v>25</v>
      </c>
    </row>
    <row r="158" spans="1:15" x14ac:dyDescent="0.3">
      <c r="A158" s="33">
        <v>42281</v>
      </c>
      <c r="B158" s="34">
        <v>7.75</v>
      </c>
      <c r="C158" s="31">
        <v>0</v>
      </c>
      <c r="D158" s="31">
        <v>2.7</v>
      </c>
      <c r="E158" s="31">
        <v>4</v>
      </c>
      <c r="F158" s="31" t="s">
        <v>8</v>
      </c>
      <c r="G158" s="31">
        <v>16</v>
      </c>
      <c r="H158" s="31">
        <v>100</v>
      </c>
      <c r="I158" s="35">
        <v>5</v>
      </c>
      <c r="J158" s="35">
        <v>1800</v>
      </c>
      <c r="K158" s="35">
        <v>1013.4249999999998</v>
      </c>
      <c r="L158" s="31">
        <v>140</v>
      </c>
      <c r="M158" s="31" t="s">
        <v>35</v>
      </c>
      <c r="N158" s="31">
        <v>110</v>
      </c>
      <c r="O158" s="31" t="s">
        <v>24</v>
      </c>
    </row>
    <row r="159" spans="1:15" x14ac:dyDescent="0.3">
      <c r="A159" s="33">
        <v>42282</v>
      </c>
      <c r="B159" s="34">
        <v>11</v>
      </c>
      <c r="C159" s="31">
        <v>13</v>
      </c>
      <c r="D159" s="31">
        <v>0.1</v>
      </c>
      <c r="E159" s="31">
        <v>12</v>
      </c>
      <c r="F159" s="31" t="s">
        <v>9</v>
      </c>
      <c r="G159" s="31">
        <v>30</v>
      </c>
      <c r="H159" s="31">
        <v>100</v>
      </c>
      <c r="I159" s="35">
        <v>8</v>
      </c>
      <c r="J159" s="35">
        <v>700</v>
      </c>
      <c r="K159" s="35">
        <v>1003.5</v>
      </c>
      <c r="L159" s="31">
        <v>140</v>
      </c>
      <c r="M159" s="31" t="s">
        <v>35</v>
      </c>
      <c r="N159" s="31">
        <v>140</v>
      </c>
      <c r="O159" s="31" t="s">
        <v>35</v>
      </c>
    </row>
    <row r="160" spans="1:15" x14ac:dyDescent="0.3">
      <c r="A160" s="33">
        <v>42283</v>
      </c>
      <c r="B160" s="34">
        <v>13.55</v>
      </c>
      <c r="C160" s="31">
        <v>1.8</v>
      </c>
      <c r="D160" s="31">
        <v>0</v>
      </c>
      <c r="E160" s="31">
        <v>7</v>
      </c>
      <c r="F160" s="31" t="s">
        <v>8</v>
      </c>
      <c r="G160" s="31">
        <v>20</v>
      </c>
      <c r="H160" s="31">
        <v>100</v>
      </c>
      <c r="I160" s="35">
        <v>8</v>
      </c>
      <c r="J160" s="35">
        <v>500</v>
      </c>
      <c r="K160" s="35">
        <v>996.8499999999998</v>
      </c>
      <c r="L160" s="31">
        <v>140</v>
      </c>
      <c r="M160" s="31" t="s">
        <v>35</v>
      </c>
      <c r="N160" s="31">
        <v>140</v>
      </c>
      <c r="O160" s="31" t="s">
        <v>35</v>
      </c>
    </row>
    <row r="161" spans="1:15" x14ac:dyDescent="0.3">
      <c r="A161" s="33">
        <v>42284</v>
      </c>
      <c r="B161" s="34">
        <v>12.15</v>
      </c>
      <c r="C161" s="31">
        <v>6.4</v>
      </c>
      <c r="D161" s="31">
        <v>0</v>
      </c>
      <c r="E161" s="31">
        <v>5</v>
      </c>
      <c r="F161" s="31" t="s">
        <v>8</v>
      </c>
      <c r="G161" s="31">
        <v>15</v>
      </c>
      <c r="H161" s="31">
        <v>100</v>
      </c>
      <c r="I161" s="35">
        <v>7</v>
      </c>
      <c r="J161" s="35">
        <v>1600</v>
      </c>
      <c r="K161" s="35">
        <v>1006.4833333333336</v>
      </c>
      <c r="L161" s="31">
        <v>290</v>
      </c>
      <c r="M161" s="31" t="s">
        <v>26</v>
      </c>
      <c r="N161" s="31">
        <v>270</v>
      </c>
      <c r="O161" s="31" t="s">
        <v>25</v>
      </c>
    </row>
    <row r="162" spans="1:15" x14ac:dyDescent="0.3">
      <c r="A162" s="33">
        <v>42285</v>
      </c>
      <c r="B162" s="34">
        <v>9.5500000000000007</v>
      </c>
      <c r="C162" s="31">
        <v>0.2</v>
      </c>
      <c r="D162" s="31">
        <v>7.7</v>
      </c>
      <c r="E162" s="31">
        <v>6</v>
      </c>
      <c r="F162" s="31" t="s">
        <v>8</v>
      </c>
      <c r="G162" s="31">
        <v>14</v>
      </c>
      <c r="H162" s="31">
        <v>100</v>
      </c>
      <c r="I162" s="35">
        <v>0</v>
      </c>
      <c r="J162" s="35">
        <v>3800</v>
      </c>
      <c r="K162" s="35">
        <v>1017.7708333333336</v>
      </c>
      <c r="L162" s="31">
        <v>280</v>
      </c>
      <c r="M162" s="31" t="s">
        <v>25</v>
      </c>
      <c r="N162" s="31">
        <v>280</v>
      </c>
      <c r="O162" s="31" t="s">
        <v>25</v>
      </c>
    </row>
    <row r="163" spans="1:15" x14ac:dyDescent="0.3">
      <c r="A163" s="33">
        <v>42286</v>
      </c>
      <c r="B163" s="34">
        <v>7.85</v>
      </c>
      <c r="C163" s="31">
        <v>0</v>
      </c>
      <c r="D163" s="31">
        <v>0.2</v>
      </c>
      <c r="E163" s="31">
        <v>3</v>
      </c>
      <c r="F163" s="31" t="s">
        <v>8</v>
      </c>
      <c r="G163" s="31">
        <v>10</v>
      </c>
      <c r="H163" s="31">
        <v>100</v>
      </c>
      <c r="I163" s="35">
        <v>6</v>
      </c>
      <c r="J163" s="35">
        <v>1900</v>
      </c>
      <c r="K163" s="35">
        <v>1021.4500000000002</v>
      </c>
      <c r="L163" s="31">
        <v>300</v>
      </c>
      <c r="M163" s="31" t="s">
        <v>26</v>
      </c>
      <c r="N163" s="31">
        <v>240</v>
      </c>
      <c r="O163" s="31" t="s">
        <v>32</v>
      </c>
    </row>
    <row r="164" spans="1:15" x14ac:dyDescent="0.3">
      <c r="A164" s="33">
        <v>42287</v>
      </c>
      <c r="B164" s="34">
        <v>10.75</v>
      </c>
      <c r="C164" s="31">
        <v>5</v>
      </c>
      <c r="D164" s="31">
        <v>0</v>
      </c>
      <c r="E164" s="31">
        <v>4</v>
      </c>
      <c r="F164" s="31" t="s">
        <v>8</v>
      </c>
      <c r="G164" s="31">
        <v>12</v>
      </c>
      <c r="H164" s="31">
        <v>100</v>
      </c>
      <c r="I164" s="35">
        <v>7</v>
      </c>
      <c r="J164" s="35">
        <v>1200</v>
      </c>
      <c r="K164" s="35">
        <v>1023.0666666666666</v>
      </c>
      <c r="L164" s="31">
        <v>100</v>
      </c>
      <c r="M164" s="31" t="s">
        <v>27</v>
      </c>
      <c r="N164" s="31">
        <v>130</v>
      </c>
      <c r="O164" s="31" t="s">
        <v>35</v>
      </c>
    </row>
    <row r="165" spans="1:15" x14ac:dyDescent="0.3">
      <c r="A165" s="33">
        <v>42288</v>
      </c>
      <c r="B165" s="34">
        <v>10.8</v>
      </c>
      <c r="C165" s="31">
        <v>2</v>
      </c>
      <c r="D165" s="31">
        <v>0</v>
      </c>
      <c r="E165" s="31">
        <v>5</v>
      </c>
      <c r="F165" s="31" t="s">
        <v>8</v>
      </c>
      <c r="G165" s="31">
        <v>16</v>
      </c>
      <c r="H165" s="31">
        <v>100</v>
      </c>
      <c r="I165" s="35">
        <v>8</v>
      </c>
      <c r="J165" s="35">
        <v>1700</v>
      </c>
      <c r="K165" s="35">
        <v>1021.2833333333336</v>
      </c>
      <c r="L165" s="31">
        <v>140</v>
      </c>
      <c r="M165" s="31" t="s">
        <v>35</v>
      </c>
      <c r="N165" s="31">
        <v>150</v>
      </c>
      <c r="O165" s="31" t="s">
        <v>36</v>
      </c>
    </row>
    <row r="166" spans="1:15" x14ac:dyDescent="0.3">
      <c r="A166" s="33">
        <v>42289</v>
      </c>
      <c r="B166" s="34">
        <v>10.4</v>
      </c>
      <c r="C166" s="31">
        <v>0.2</v>
      </c>
      <c r="D166" s="31">
        <v>5.5</v>
      </c>
      <c r="E166" s="31">
        <v>6</v>
      </c>
      <c r="F166" s="31" t="s">
        <v>8</v>
      </c>
      <c r="G166" s="31">
        <v>19</v>
      </c>
      <c r="H166" s="31">
        <v>100</v>
      </c>
      <c r="I166" s="35">
        <v>5</v>
      </c>
      <c r="J166" s="35">
        <v>3200</v>
      </c>
      <c r="K166" s="35">
        <v>1022.5625</v>
      </c>
      <c r="L166" s="31">
        <v>350</v>
      </c>
      <c r="M166" s="31" t="s">
        <v>23</v>
      </c>
      <c r="N166" s="31">
        <v>10</v>
      </c>
      <c r="O166" s="31" t="s">
        <v>23</v>
      </c>
    </row>
    <row r="167" spans="1:15" x14ac:dyDescent="0.3">
      <c r="A167" s="33">
        <v>42290</v>
      </c>
      <c r="B167" s="34">
        <v>9.25</v>
      </c>
      <c r="C167" s="31">
        <v>0.2</v>
      </c>
      <c r="D167" s="31">
        <v>5</v>
      </c>
      <c r="E167" s="31">
        <v>3</v>
      </c>
      <c r="F167" s="31" t="s">
        <v>8</v>
      </c>
      <c r="G167" s="31">
        <v>11</v>
      </c>
      <c r="H167" s="31">
        <v>100</v>
      </c>
      <c r="I167" s="35">
        <v>4</v>
      </c>
      <c r="J167" s="35">
        <v>3100</v>
      </c>
      <c r="K167" s="35">
        <v>1028.8916666666667</v>
      </c>
      <c r="L167" s="31">
        <v>310</v>
      </c>
      <c r="M167" s="31" t="s">
        <v>22</v>
      </c>
      <c r="N167" s="31">
        <v>110</v>
      </c>
      <c r="O167" s="31" t="s">
        <v>24</v>
      </c>
    </row>
    <row r="168" spans="1:15" x14ac:dyDescent="0.3">
      <c r="A168" s="33">
        <v>42291</v>
      </c>
      <c r="B168" s="34">
        <v>5.6</v>
      </c>
      <c r="C168" s="31">
        <v>0.2</v>
      </c>
      <c r="D168" s="31">
        <v>4.8</v>
      </c>
      <c r="E168" s="31">
        <v>3</v>
      </c>
      <c r="F168" s="31" t="s">
        <v>8</v>
      </c>
      <c r="G168" s="31">
        <v>8</v>
      </c>
      <c r="H168" s="31">
        <v>100</v>
      </c>
      <c r="I168" s="35">
        <v>3</v>
      </c>
      <c r="J168" s="35">
        <v>1600</v>
      </c>
      <c r="K168" s="35">
        <v>1027.7916666666665</v>
      </c>
      <c r="L168" s="31">
        <v>280</v>
      </c>
      <c r="M168" s="31" t="s">
        <v>25</v>
      </c>
      <c r="N168" s="31">
        <v>110</v>
      </c>
      <c r="O168" s="31" t="s">
        <v>24</v>
      </c>
    </row>
    <row r="169" spans="1:15" x14ac:dyDescent="0.3">
      <c r="A169" s="33">
        <v>42292</v>
      </c>
      <c r="B169" s="34">
        <v>6.25</v>
      </c>
      <c r="C169" s="31">
        <v>0</v>
      </c>
      <c r="D169" s="31">
        <v>3.3</v>
      </c>
      <c r="E169" s="31">
        <v>3</v>
      </c>
      <c r="F169" s="31" t="s">
        <v>8</v>
      </c>
      <c r="G169" s="31">
        <v>8</v>
      </c>
      <c r="H169" s="31">
        <v>100</v>
      </c>
      <c r="I169" s="35">
        <v>4</v>
      </c>
      <c r="J169" s="35">
        <v>1000</v>
      </c>
      <c r="K169" s="35">
        <v>1027.4916666666668</v>
      </c>
      <c r="L169" s="31">
        <v>290</v>
      </c>
      <c r="M169" s="31" t="s">
        <v>26</v>
      </c>
      <c r="N169" s="31">
        <v>260</v>
      </c>
      <c r="O169" s="31" t="s">
        <v>25</v>
      </c>
    </row>
    <row r="170" spans="1:15" x14ac:dyDescent="0.3">
      <c r="A170" s="33">
        <v>42293</v>
      </c>
      <c r="B170" s="34">
        <v>7.8</v>
      </c>
      <c r="C170" s="31">
        <v>0.2</v>
      </c>
      <c r="D170" s="31">
        <v>8.6999999999999993</v>
      </c>
      <c r="E170" s="31">
        <v>3</v>
      </c>
      <c r="F170" s="31" t="s">
        <v>8</v>
      </c>
      <c r="G170" s="31">
        <v>10</v>
      </c>
      <c r="H170" s="31">
        <v>100</v>
      </c>
      <c r="I170" s="35">
        <v>4</v>
      </c>
      <c r="J170" s="35">
        <v>1500</v>
      </c>
      <c r="K170" s="35">
        <v>1028.8875</v>
      </c>
      <c r="L170" s="31">
        <v>290</v>
      </c>
      <c r="M170" s="31" t="s">
        <v>26</v>
      </c>
      <c r="N170" s="31">
        <v>90</v>
      </c>
      <c r="O170" s="31" t="s">
        <v>27</v>
      </c>
    </row>
    <row r="171" spans="1:15" x14ac:dyDescent="0.3">
      <c r="A171" s="33">
        <v>42294</v>
      </c>
      <c r="B171" s="34">
        <v>6.45</v>
      </c>
      <c r="C171" s="31">
        <v>0</v>
      </c>
      <c r="D171" s="31">
        <v>1.7</v>
      </c>
      <c r="E171" s="31">
        <v>4</v>
      </c>
      <c r="F171" s="31" t="s">
        <v>8</v>
      </c>
      <c r="G171" s="31">
        <v>8</v>
      </c>
      <c r="H171" s="31">
        <v>100</v>
      </c>
      <c r="I171" s="35">
        <v>4</v>
      </c>
      <c r="J171" s="35">
        <v>1600</v>
      </c>
      <c r="K171" s="35">
        <v>1026.9583333333335</v>
      </c>
      <c r="L171" s="31">
        <v>280</v>
      </c>
      <c r="M171" s="31" t="s">
        <v>25</v>
      </c>
      <c r="N171" s="31">
        <v>40</v>
      </c>
      <c r="O171" s="31" t="s">
        <v>29</v>
      </c>
    </row>
    <row r="172" spans="1:15" x14ac:dyDescent="0.3">
      <c r="A172" s="33">
        <v>42295</v>
      </c>
      <c r="B172" s="34">
        <v>9.1</v>
      </c>
      <c r="C172" s="31">
        <v>0</v>
      </c>
      <c r="D172" s="31">
        <v>0.4</v>
      </c>
      <c r="E172" s="31">
        <v>4</v>
      </c>
      <c r="F172" s="31" t="s">
        <v>8</v>
      </c>
      <c r="G172" s="31">
        <v>11</v>
      </c>
      <c r="H172" s="31">
        <v>100</v>
      </c>
      <c r="I172" s="35">
        <v>8</v>
      </c>
      <c r="J172" s="35">
        <v>2500</v>
      </c>
      <c r="K172" s="35">
        <v>1026.0541666666668</v>
      </c>
      <c r="L172" s="31">
        <v>300</v>
      </c>
      <c r="M172" s="31" t="s">
        <v>26</v>
      </c>
      <c r="N172" s="31">
        <v>100</v>
      </c>
      <c r="O172" s="31" t="s">
        <v>27</v>
      </c>
    </row>
    <row r="173" spans="1:15" x14ac:dyDescent="0.3">
      <c r="A173" s="33">
        <v>42296</v>
      </c>
      <c r="B173" s="34">
        <v>10.7</v>
      </c>
      <c r="C173" s="31">
        <v>0.2</v>
      </c>
      <c r="D173" s="31">
        <v>0.5</v>
      </c>
      <c r="E173" s="31">
        <v>5</v>
      </c>
      <c r="F173" s="31" t="s">
        <v>8</v>
      </c>
      <c r="G173" s="31">
        <v>12</v>
      </c>
      <c r="H173" s="31">
        <v>100</v>
      </c>
      <c r="I173" s="35">
        <v>7</v>
      </c>
      <c r="J173" s="35">
        <v>3200</v>
      </c>
      <c r="K173" s="35">
        <v>1025.9874999999997</v>
      </c>
      <c r="L173" s="31">
        <v>270</v>
      </c>
      <c r="M173" s="31" t="s">
        <v>25</v>
      </c>
      <c r="N173" s="31">
        <v>260</v>
      </c>
      <c r="O173" s="31" t="s">
        <v>25</v>
      </c>
    </row>
    <row r="174" spans="1:15" x14ac:dyDescent="0.3">
      <c r="A174" s="33">
        <v>42297</v>
      </c>
      <c r="B174" s="34">
        <v>9.4499999999999993</v>
      </c>
      <c r="C174" s="31">
        <v>1.8</v>
      </c>
      <c r="D174" s="31">
        <v>6.2</v>
      </c>
      <c r="E174" s="31">
        <v>8</v>
      </c>
      <c r="F174" s="31" t="s">
        <v>8</v>
      </c>
      <c r="G174" s="31">
        <v>19</v>
      </c>
      <c r="H174" s="31">
        <v>100</v>
      </c>
      <c r="I174" s="35">
        <v>3</v>
      </c>
      <c r="J174" s="35">
        <v>1500</v>
      </c>
      <c r="K174" s="35">
        <v>1021.7249999999999</v>
      </c>
      <c r="L174" s="31">
        <v>250</v>
      </c>
      <c r="M174" s="31" t="s">
        <v>32</v>
      </c>
      <c r="N174" s="31">
        <v>240</v>
      </c>
      <c r="O174" s="31" t="s">
        <v>32</v>
      </c>
    </row>
    <row r="175" spans="1:15" x14ac:dyDescent="0.3">
      <c r="A175" s="33">
        <v>42298</v>
      </c>
      <c r="B175" s="34">
        <v>12.95</v>
      </c>
      <c r="C175" s="31">
        <v>0.6</v>
      </c>
      <c r="D175" s="31">
        <v>4.5</v>
      </c>
      <c r="E175" s="31">
        <v>15</v>
      </c>
      <c r="F175" s="31" t="s">
        <v>9</v>
      </c>
      <c r="G175" s="31">
        <v>32</v>
      </c>
      <c r="H175" s="31">
        <v>100</v>
      </c>
      <c r="I175" s="35">
        <v>5</v>
      </c>
      <c r="J175" s="35">
        <v>4400</v>
      </c>
      <c r="K175" s="35">
        <v>1005.9041666666668</v>
      </c>
      <c r="L175" s="31">
        <v>250</v>
      </c>
      <c r="M175" s="31" t="s">
        <v>32</v>
      </c>
      <c r="N175" s="31">
        <v>250</v>
      </c>
      <c r="O175" s="31" t="s">
        <v>32</v>
      </c>
    </row>
    <row r="176" spans="1:15" x14ac:dyDescent="0.3">
      <c r="A176" s="33">
        <v>42299</v>
      </c>
      <c r="B176" s="34">
        <v>12</v>
      </c>
      <c r="C176" s="31">
        <v>0</v>
      </c>
      <c r="D176" s="31">
        <v>8.6</v>
      </c>
      <c r="E176" s="31">
        <v>22</v>
      </c>
      <c r="F176" s="31" t="s">
        <v>11</v>
      </c>
      <c r="G176" s="31">
        <v>46</v>
      </c>
      <c r="H176" s="31">
        <v>88</v>
      </c>
      <c r="I176" s="35">
        <v>2</v>
      </c>
      <c r="J176" s="35">
        <v>2000</v>
      </c>
      <c r="K176" s="35">
        <v>1006.2916666666665</v>
      </c>
      <c r="L176" s="31">
        <v>250</v>
      </c>
      <c r="M176" s="31" t="s">
        <v>32</v>
      </c>
      <c r="N176" s="31">
        <v>280</v>
      </c>
      <c r="O176" s="31" t="s">
        <v>25</v>
      </c>
    </row>
    <row r="177" spans="1:15" x14ac:dyDescent="0.3">
      <c r="A177" s="33">
        <v>42300</v>
      </c>
      <c r="B177" s="34">
        <v>9.65</v>
      </c>
      <c r="C177" s="31">
        <v>0.2</v>
      </c>
      <c r="D177" s="31">
        <v>0.7</v>
      </c>
      <c r="E177" s="31">
        <v>11</v>
      </c>
      <c r="F177" s="31" t="s">
        <v>9</v>
      </c>
      <c r="G177" s="31">
        <v>24</v>
      </c>
      <c r="H177" s="31">
        <v>93</v>
      </c>
      <c r="I177" s="35">
        <v>6</v>
      </c>
      <c r="J177" s="35">
        <v>3400</v>
      </c>
      <c r="K177" s="35">
        <v>1011.7791666666667</v>
      </c>
      <c r="L177" s="31">
        <v>230</v>
      </c>
      <c r="M177" s="31" t="s">
        <v>31</v>
      </c>
      <c r="N177" s="31">
        <v>230</v>
      </c>
      <c r="O177" s="31" t="s">
        <v>31</v>
      </c>
    </row>
    <row r="178" spans="1:15" x14ac:dyDescent="0.3">
      <c r="A178" s="33">
        <v>42301</v>
      </c>
      <c r="B178" s="34">
        <v>9.8000000000000007</v>
      </c>
      <c r="C178" s="31" t="s">
        <v>4</v>
      </c>
      <c r="D178" s="31">
        <v>4.0999999999999996</v>
      </c>
      <c r="E178" s="31">
        <v>13</v>
      </c>
      <c r="F178" s="31" t="s">
        <v>9</v>
      </c>
      <c r="G178" s="31">
        <v>27</v>
      </c>
      <c r="H178" s="31">
        <v>89</v>
      </c>
      <c r="I178" s="35">
        <v>5</v>
      </c>
      <c r="J178" s="35">
        <v>3900</v>
      </c>
      <c r="K178" s="35">
        <v>1005.9666666666668</v>
      </c>
      <c r="L178" s="31">
        <v>260</v>
      </c>
      <c r="M178" s="31" t="s">
        <v>25</v>
      </c>
      <c r="N178" s="31">
        <v>250</v>
      </c>
      <c r="O178" s="31" t="s">
        <v>32</v>
      </c>
    </row>
    <row r="179" spans="1:15" x14ac:dyDescent="0.3">
      <c r="A179" s="33">
        <v>42302</v>
      </c>
      <c r="B179" s="34">
        <v>6.75</v>
      </c>
      <c r="C179" s="31" t="s">
        <v>4</v>
      </c>
      <c r="D179" s="31">
        <v>0.2</v>
      </c>
      <c r="E179" s="31">
        <v>9</v>
      </c>
      <c r="F179" s="31" t="s">
        <v>8</v>
      </c>
      <c r="G179" s="31">
        <v>23</v>
      </c>
      <c r="H179" s="31">
        <v>98</v>
      </c>
      <c r="I179" s="35">
        <v>5</v>
      </c>
      <c r="J179" s="35">
        <v>3400</v>
      </c>
      <c r="K179" s="35">
        <v>1017.1125000000002</v>
      </c>
      <c r="L179" s="31">
        <v>250</v>
      </c>
      <c r="M179" s="31" t="s">
        <v>32</v>
      </c>
      <c r="N179" s="31">
        <v>240</v>
      </c>
      <c r="O179" s="31" t="s">
        <v>32</v>
      </c>
    </row>
    <row r="180" spans="1:15" x14ac:dyDescent="0.3">
      <c r="A180" s="33">
        <v>42303</v>
      </c>
      <c r="B180" s="34">
        <v>8.9499999999999993</v>
      </c>
      <c r="C180" s="31">
        <v>0</v>
      </c>
      <c r="D180" s="31">
        <v>2.2000000000000002</v>
      </c>
      <c r="E180" s="31">
        <v>6</v>
      </c>
      <c r="F180" s="31" t="s">
        <v>8</v>
      </c>
      <c r="G180" s="31">
        <v>19</v>
      </c>
      <c r="H180" s="31">
        <v>97</v>
      </c>
      <c r="I180" s="35">
        <v>5</v>
      </c>
      <c r="J180" s="35">
        <v>2300</v>
      </c>
      <c r="K180" s="35">
        <v>1013.3375000000001</v>
      </c>
      <c r="L180" s="31">
        <v>120</v>
      </c>
      <c r="M180" s="31" t="s">
        <v>24</v>
      </c>
      <c r="N180" s="31">
        <v>190</v>
      </c>
      <c r="O180" s="31" t="s">
        <v>28</v>
      </c>
    </row>
    <row r="181" spans="1:15" x14ac:dyDescent="0.3">
      <c r="A181" s="33">
        <v>42304</v>
      </c>
      <c r="B181" s="34">
        <v>8.0500000000000007</v>
      </c>
      <c r="C181" s="31">
        <v>1</v>
      </c>
      <c r="D181" s="31">
        <v>0</v>
      </c>
      <c r="E181" s="31">
        <v>10</v>
      </c>
      <c r="F181" s="31" t="s">
        <v>8</v>
      </c>
      <c r="G181" s="31">
        <v>20</v>
      </c>
      <c r="H181" s="31">
        <v>100</v>
      </c>
      <c r="I181" s="35">
        <v>7</v>
      </c>
      <c r="J181" s="35">
        <v>300</v>
      </c>
      <c r="K181" s="35">
        <v>1011.6750000000001</v>
      </c>
      <c r="L181" s="31">
        <v>110</v>
      </c>
      <c r="M181" s="31" t="s">
        <v>24</v>
      </c>
      <c r="N181" s="31">
        <v>100</v>
      </c>
      <c r="O181" s="31" t="s">
        <v>27</v>
      </c>
    </row>
    <row r="182" spans="1:15" x14ac:dyDescent="0.3">
      <c r="A182" s="33">
        <v>42305</v>
      </c>
      <c r="B182" s="34">
        <v>11.65</v>
      </c>
      <c r="C182" s="31">
        <v>9</v>
      </c>
      <c r="D182" s="31">
        <v>0</v>
      </c>
      <c r="E182" s="31">
        <v>11</v>
      </c>
      <c r="F182" s="31" t="s">
        <v>9</v>
      </c>
      <c r="G182" s="31">
        <v>22</v>
      </c>
      <c r="H182" s="31">
        <v>100</v>
      </c>
      <c r="I182" s="35">
        <v>8</v>
      </c>
      <c r="J182" s="35">
        <v>200</v>
      </c>
      <c r="K182" s="35">
        <v>1006.4708333333332</v>
      </c>
      <c r="L182" s="31">
        <v>110</v>
      </c>
      <c r="M182" s="31" t="s">
        <v>24</v>
      </c>
      <c r="N182" s="31">
        <v>120</v>
      </c>
      <c r="O182" s="31" t="s">
        <v>24</v>
      </c>
    </row>
    <row r="183" spans="1:15" x14ac:dyDescent="0.3">
      <c r="A183" s="33">
        <v>42306</v>
      </c>
      <c r="B183" s="34">
        <v>9.4499999999999993</v>
      </c>
      <c r="C183" s="31">
        <v>1.8</v>
      </c>
      <c r="D183" s="31">
        <v>1.4</v>
      </c>
      <c r="E183" s="31">
        <v>7</v>
      </c>
      <c r="F183" s="31" t="s">
        <v>8</v>
      </c>
      <c r="G183" s="31">
        <v>22</v>
      </c>
      <c r="H183" s="31">
        <v>100</v>
      </c>
      <c r="I183" s="35">
        <v>5</v>
      </c>
      <c r="J183" s="35">
        <v>1700</v>
      </c>
      <c r="K183" s="35">
        <v>1006.0583333333335</v>
      </c>
      <c r="L183" s="31">
        <v>140</v>
      </c>
      <c r="M183" s="31" t="s">
        <v>35</v>
      </c>
      <c r="N183" s="31">
        <v>130</v>
      </c>
      <c r="O183" s="31" t="s">
        <v>35</v>
      </c>
    </row>
    <row r="184" spans="1:15" x14ac:dyDescent="0.3">
      <c r="A184" s="33">
        <v>42307</v>
      </c>
      <c r="B184" s="34">
        <v>9.85</v>
      </c>
      <c r="C184" s="31">
        <v>2.6</v>
      </c>
      <c r="D184" s="31">
        <v>0.2</v>
      </c>
      <c r="E184" s="31">
        <v>3</v>
      </c>
      <c r="F184" s="31" t="s">
        <v>8</v>
      </c>
      <c r="G184" s="31">
        <v>11</v>
      </c>
      <c r="H184" s="31">
        <v>100</v>
      </c>
      <c r="I184" s="35">
        <v>8</v>
      </c>
      <c r="J184" s="35">
        <v>1100</v>
      </c>
      <c r="K184" s="35">
        <v>1013.4791666666669</v>
      </c>
      <c r="L184" s="31">
        <v>280</v>
      </c>
      <c r="M184" s="31" t="s">
        <v>25</v>
      </c>
      <c r="N184" s="31">
        <v>150</v>
      </c>
      <c r="O184" s="31" t="s">
        <v>36</v>
      </c>
    </row>
    <row r="185" spans="1:15" x14ac:dyDescent="0.3">
      <c r="A185" s="33">
        <v>42308</v>
      </c>
      <c r="B185" s="34">
        <v>11</v>
      </c>
      <c r="C185" s="31">
        <v>1.6</v>
      </c>
      <c r="D185" s="31">
        <v>2.1</v>
      </c>
      <c r="E185" s="31">
        <v>8</v>
      </c>
      <c r="F185" s="31" t="s">
        <v>8</v>
      </c>
      <c r="G185" s="31">
        <v>31</v>
      </c>
      <c r="H185" s="31">
        <v>100</v>
      </c>
      <c r="I185" s="35">
        <v>5</v>
      </c>
      <c r="J185" s="35">
        <v>2400</v>
      </c>
      <c r="K185" s="35">
        <v>1017.7708333333335</v>
      </c>
      <c r="L185" s="31">
        <v>260</v>
      </c>
      <c r="M185" s="31" t="s">
        <v>25</v>
      </c>
      <c r="N185" s="31">
        <v>290</v>
      </c>
      <c r="O185" s="31" t="s">
        <v>26</v>
      </c>
    </row>
    <row r="188" spans="1:15" x14ac:dyDescent="0.3">
      <c r="A188" s="37" t="s">
        <v>5</v>
      </c>
    </row>
    <row r="189" spans="1:15" x14ac:dyDescent="0.3">
      <c r="A189" s="37" t="s">
        <v>12</v>
      </c>
    </row>
  </sheetData>
  <autoFilter ref="A1:O18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186"/>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6" width="13" style="1" customWidth="1"/>
    <col min="7" max="16384" width="9.109375" style="1"/>
  </cols>
  <sheetData>
    <row r="1" spans="1:6" ht="52.5" customHeight="1" x14ac:dyDescent="0.3">
      <c r="A1" s="25" t="s">
        <v>0</v>
      </c>
      <c r="B1" s="22" t="s">
        <v>13</v>
      </c>
      <c r="C1" s="22" t="s">
        <v>14</v>
      </c>
      <c r="D1" s="22" t="s">
        <v>15</v>
      </c>
      <c r="E1" s="22" t="s">
        <v>16</v>
      </c>
      <c r="F1" s="22" t="s">
        <v>52</v>
      </c>
    </row>
    <row r="2" spans="1:6" ht="12.75" customHeight="1" x14ac:dyDescent="0.3">
      <c r="A2" s="23">
        <v>31898</v>
      </c>
      <c r="B2" s="3">
        <v>13.65</v>
      </c>
      <c r="C2" s="3">
        <v>6</v>
      </c>
      <c r="D2" s="2">
        <v>1016.0250000000001</v>
      </c>
      <c r="E2" s="3">
        <v>4</v>
      </c>
      <c r="F2" s="1" t="s">
        <v>8</v>
      </c>
    </row>
    <row r="3" spans="1:6" ht="12.75" customHeight="1" x14ac:dyDescent="0.3">
      <c r="A3" s="23">
        <v>31899</v>
      </c>
      <c r="B3" s="3">
        <v>12.725</v>
      </c>
      <c r="C3" s="3">
        <v>0.1</v>
      </c>
      <c r="D3" s="2">
        <v>1017.9000000000001</v>
      </c>
      <c r="E3" s="3">
        <v>4.5</v>
      </c>
      <c r="F3" s="1" t="s">
        <v>8</v>
      </c>
    </row>
    <row r="4" spans="1:6" ht="12.75" customHeight="1" x14ac:dyDescent="0.3">
      <c r="A4" s="23">
        <v>31900</v>
      </c>
      <c r="B4" s="3">
        <v>16.975000000000001</v>
      </c>
      <c r="C4" s="3">
        <v>0</v>
      </c>
      <c r="D4" s="2">
        <v>1017.9</v>
      </c>
      <c r="E4" s="3">
        <v>7.5</v>
      </c>
      <c r="F4" s="1" t="s">
        <v>8</v>
      </c>
    </row>
    <row r="5" spans="1:6" ht="12.75" customHeight="1" x14ac:dyDescent="0.3">
      <c r="A5" s="23">
        <v>31901</v>
      </c>
      <c r="B5" s="3">
        <v>16.95</v>
      </c>
      <c r="C5" s="3">
        <v>0</v>
      </c>
      <c r="D5" s="2">
        <v>1016.45</v>
      </c>
      <c r="E5" s="3">
        <v>8</v>
      </c>
      <c r="F5" s="1" t="s">
        <v>8</v>
      </c>
    </row>
    <row r="6" spans="1:6" ht="12.75" customHeight="1" x14ac:dyDescent="0.3">
      <c r="A6" s="23">
        <v>31902</v>
      </c>
      <c r="B6" s="3">
        <v>19.75</v>
      </c>
      <c r="C6" s="3">
        <v>0</v>
      </c>
      <c r="D6" s="2">
        <v>1012.1</v>
      </c>
      <c r="E6" s="3">
        <v>3.5</v>
      </c>
      <c r="F6" s="1" t="s">
        <v>8</v>
      </c>
    </row>
    <row r="7" spans="1:6" ht="12.75" customHeight="1" x14ac:dyDescent="0.3">
      <c r="A7" s="23">
        <v>31903</v>
      </c>
      <c r="B7" s="3">
        <v>21.024999999999999</v>
      </c>
      <c r="C7" s="3">
        <v>0</v>
      </c>
      <c r="D7" s="2">
        <v>1007.0500000000001</v>
      </c>
      <c r="E7" s="3">
        <v>9.5</v>
      </c>
      <c r="F7" s="1" t="s">
        <v>8</v>
      </c>
    </row>
    <row r="8" spans="1:6" ht="12.75" customHeight="1" x14ac:dyDescent="0.3">
      <c r="A8" s="23">
        <v>31904</v>
      </c>
      <c r="B8" s="3">
        <v>21.524999999999999</v>
      </c>
      <c r="C8" s="3">
        <v>0</v>
      </c>
      <c r="D8" s="2">
        <v>1009.6</v>
      </c>
      <c r="E8" s="3">
        <v>5.5</v>
      </c>
      <c r="F8" s="1" t="s">
        <v>8</v>
      </c>
    </row>
    <row r="9" spans="1:6" ht="12.75" customHeight="1" x14ac:dyDescent="0.3">
      <c r="A9" s="23">
        <v>31905</v>
      </c>
      <c r="B9" s="3">
        <v>21.599999999999998</v>
      </c>
      <c r="C9" s="3">
        <v>0</v>
      </c>
      <c r="D9" s="2">
        <v>1011.5</v>
      </c>
      <c r="E9" s="3">
        <v>8.5</v>
      </c>
      <c r="F9" s="1" t="s">
        <v>8</v>
      </c>
    </row>
    <row r="10" spans="1:6" ht="12.75" customHeight="1" x14ac:dyDescent="0.3">
      <c r="A10" s="23">
        <v>31906</v>
      </c>
      <c r="B10" s="3">
        <v>21.200000000000003</v>
      </c>
      <c r="C10" s="3">
        <v>0</v>
      </c>
      <c r="D10" s="2">
        <v>1015.125</v>
      </c>
      <c r="E10" s="3">
        <v>4.5</v>
      </c>
      <c r="F10" s="1" t="s">
        <v>8</v>
      </c>
    </row>
    <row r="11" spans="1:6" ht="12.75" customHeight="1" x14ac:dyDescent="0.3">
      <c r="A11" s="23">
        <v>31907</v>
      </c>
      <c r="B11" s="3">
        <v>20.65</v>
      </c>
      <c r="C11" s="3">
        <v>0</v>
      </c>
      <c r="D11" s="2">
        <v>1015.0500000000001</v>
      </c>
      <c r="E11" s="3">
        <v>6.5</v>
      </c>
      <c r="F11" s="1" t="s">
        <v>8</v>
      </c>
    </row>
    <row r="12" spans="1:6" ht="12.75" customHeight="1" x14ac:dyDescent="0.3">
      <c r="A12" s="23">
        <v>31908</v>
      </c>
      <c r="B12" s="3">
        <v>21.624999999999996</v>
      </c>
      <c r="C12" s="3">
        <v>0</v>
      </c>
      <c r="D12" s="2">
        <v>1010.6499999999999</v>
      </c>
      <c r="E12" s="3">
        <v>5.5</v>
      </c>
      <c r="F12" s="1" t="s">
        <v>8</v>
      </c>
    </row>
    <row r="13" spans="1:6" ht="12.75" customHeight="1" x14ac:dyDescent="0.3">
      <c r="A13" s="23">
        <v>31909</v>
      </c>
      <c r="B13" s="3">
        <v>22.1</v>
      </c>
      <c r="C13" s="3">
        <v>0</v>
      </c>
      <c r="D13" s="2">
        <v>1013.925</v>
      </c>
      <c r="E13" s="3">
        <v>6</v>
      </c>
      <c r="F13" s="1" t="s">
        <v>8</v>
      </c>
    </row>
    <row r="14" spans="1:6" ht="12.75" customHeight="1" x14ac:dyDescent="0.3">
      <c r="A14" s="23">
        <v>31910</v>
      </c>
      <c r="B14" s="3">
        <v>17.574999999999999</v>
      </c>
      <c r="C14" s="3">
        <v>0</v>
      </c>
      <c r="D14" s="2">
        <v>1019.025</v>
      </c>
      <c r="E14" s="3">
        <v>9</v>
      </c>
      <c r="F14" s="1" t="s">
        <v>8</v>
      </c>
    </row>
    <row r="15" spans="1:6" ht="12.75" customHeight="1" x14ac:dyDescent="0.3">
      <c r="A15" s="23">
        <v>31911</v>
      </c>
      <c r="B15" s="3">
        <v>20.3</v>
      </c>
      <c r="C15" s="3">
        <v>0</v>
      </c>
      <c r="D15" s="2">
        <v>1008.225</v>
      </c>
      <c r="E15" s="3">
        <v>7.5</v>
      </c>
      <c r="F15" s="1" t="s">
        <v>8</v>
      </c>
    </row>
    <row r="16" spans="1:6" ht="12.75" customHeight="1" x14ac:dyDescent="0.3">
      <c r="A16" s="23">
        <v>31912</v>
      </c>
      <c r="B16" s="3">
        <v>21.324999999999999</v>
      </c>
      <c r="C16" s="3">
        <v>4</v>
      </c>
      <c r="D16" s="2">
        <v>1002.6999999999999</v>
      </c>
      <c r="E16" s="3">
        <v>6.5</v>
      </c>
      <c r="F16" s="1" t="s">
        <v>8</v>
      </c>
    </row>
    <row r="17" spans="1:6" ht="12.75" customHeight="1" x14ac:dyDescent="0.3">
      <c r="A17" s="23">
        <v>31913</v>
      </c>
      <c r="B17" s="3">
        <v>15.6</v>
      </c>
      <c r="C17" s="3">
        <v>0</v>
      </c>
      <c r="D17" s="2">
        <v>1012.125</v>
      </c>
      <c r="E17" s="3">
        <v>10</v>
      </c>
      <c r="F17" s="1" t="s">
        <v>8</v>
      </c>
    </row>
    <row r="18" spans="1:6" ht="12.75" customHeight="1" x14ac:dyDescent="0.3">
      <c r="A18" s="23">
        <v>31914</v>
      </c>
      <c r="B18" s="3">
        <v>17.625</v>
      </c>
      <c r="C18" s="3">
        <v>0</v>
      </c>
      <c r="D18" s="2">
        <v>1008.35</v>
      </c>
      <c r="E18" s="3">
        <v>5</v>
      </c>
      <c r="F18" s="1" t="s">
        <v>8</v>
      </c>
    </row>
    <row r="19" spans="1:6" ht="12.75" customHeight="1" x14ac:dyDescent="0.3">
      <c r="A19" s="23">
        <v>31915</v>
      </c>
      <c r="B19" s="3">
        <v>15.799999999999999</v>
      </c>
      <c r="C19" s="3">
        <v>0</v>
      </c>
      <c r="D19" s="2">
        <v>1004.575</v>
      </c>
      <c r="E19" s="3">
        <v>2.5</v>
      </c>
      <c r="F19" s="1" t="s">
        <v>8</v>
      </c>
    </row>
    <row r="20" spans="1:6" ht="12.75" customHeight="1" x14ac:dyDescent="0.3">
      <c r="A20" s="23">
        <v>31916</v>
      </c>
      <c r="B20" s="3">
        <v>22.174999999999997</v>
      </c>
      <c r="C20" s="3">
        <v>0</v>
      </c>
      <c r="D20" s="2">
        <v>1012.3</v>
      </c>
      <c r="E20" s="3">
        <v>6</v>
      </c>
      <c r="F20" s="1" t="s">
        <v>8</v>
      </c>
    </row>
    <row r="21" spans="1:6" ht="12.75" customHeight="1" x14ac:dyDescent="0.3">
      <c r="A21" s="23">
        <v>31917</v>
      </c>
      <c r="B21" s="3">
        <v>22.05</v>
      </c>
      <c r="C21" s="3">
        <v>0</v>
      </c>
      <c r="D21" s="2">
        <v>1009.025</v>
      </c>
      <c r="E21" s="3">
        <v>4.5</v>
      </c>
      <c r="F21" s="1" t="s">
        <v>8</v>
      </c>
    </row>
    <row r="22" spans="1:6" ht="12.75" customHeight="1" x14ac:dyDescent="0.3">
      <c r="A22" s="23">
        <v>31918</v>
      </c>
      <c r="B22" s="3">
        <v>23.8</v>
      </c>
      <c r="C22" s="3">
        <v>6</v>
      </c>
      <c r="D22" s="2">
        <v>1003.7</v>
      </c>
      <c r="E22" s="3">
        <v>5</v>
      </c>
      <c r="F22" s="1" t="s">
        <v>8</v>
      </c>
    </row>
    <row r="23" spans="1:6" ht="12.75" customHeight="1" x14ac:dyDescent="0.3">
      <c r="A23" s="23">
        <v>31919</v>
      </c>
      <c r="B23" s="3">
        <v>18.95</v>
      </c>
      <c r="C23" s="3">
        <v>1</v>
      </c>
      <c r="D23" s="2">
        <v>1000.675</v>
      </c>
      <c r="E23" s="3">
        <v>3</v>
      </c>
      <c r="F23" s="1" t="s">
        <v>8</v>
      </c>
    </row>
    <row r="24" spans="1:6" ht="12.75" customHeight="1" x14ac:dyDescent="0.3">
      <c r="A24" s="23">
        <v>31920</v>
      </c>
      <c r="B24" s="3">
        <v>21.2</v>
      </c>
      <c r="C24" s="3">
        <v>0</v>
      </c>
      <c r="D24" s="2">
        <v>1004.975</v>
      </c>
      <c r="E24" s="3">
        <v>6.5</v>
      </c>
      <c r="F24" s="1" t="s">
        <v>8</v>
      </c>
    </row>
    <row r="25" spans="1:6" ht="12.75" customHeight="1" x14ac:dyDescent="0.3">
      <c r="A25" s="23">
        <v>31921</v>
      </c>
      <c r="B25" s="3">
        <v>19.324999999999999</v>
      </c>
      <c r="C25" s="3">
        <v>20.7</v>
      </c>
      <c r="D25" s="2">
        <v>1010.4749999999999</v>
      </c>
      <c r="E25" s="3">
        <v>3</v>
      </c>
      <c r="F25" s="1" t="s">
        <v>8</v>
      </c>
    </row>
    <row r="26" spans="1:6" ht="12.75" customHeight="1" x14ac:dyDescent="0.3">
      <c r="A26" s="23">
        <v>31922</v>
      </c>
      <c r="B26" s="3">
        <v>20.65</v>
      </c>
      <c r="C26" s="3">
        <v>0</v>
      </c>
      <c r="D26" s="2">
        <v>1015.0999999999999</v>
      </c>
      <c r="E26" s="3">
        <v>4</v>
      </c>
      <c r="F26" s="1" t="s">
        <v>8</v>
      </c>
    </row>
    <row r="27" spans="1:6" ht="12.75" customHeight="1" x14ac:dyDescent="0.3">
      <c r="A27" s="23">
        <v>31923</v>
      </c>
      <c r="B27" s="3">
        <v>23.024999999999999</v>
      </c>
      <c r="C27" s="3">
        <v>0</v>
      </c>
      <c r="D27" s="2">
        <v>1016.7</v>
      </c>
      <c r="E27" s="3">
        <v>6.5</v>
      </c>
      <c r="F27" s="1" t="s">
        <v>8</v>
      </c>
    </row>
    <row r="28" spans="1:6" ht="12.75" customHeight="1" x14ac:dyDescent="0.3">
      <c r="A28" s="23">
        <v>31924</v>
      </c>
      <c r="B28" s="3">
        <v>22.774999999999999</v>
      </c>
      <c r="C28" s="3">
        <v>0</v>
      </c>
      <c r="D28" s="2">
        <v>1016.825</v>
      </c>
      <c r="E28" s="3">
        <v>4.5</v>
      </c>
      <c r="F28" s="1" t="s">
        <v>8</v>
      </c>
    </row>
    <row r="29" spans="1:6" ht="12.75" customHeight="1" x14ac:dyDescent="0.3">
      <c r="A29" s="23">
        <v>31925</v>
      </c>
      <c r="B29" s="3">
        <v>21.1</v>
      </c>
      <c r="C29" s="3">
        <v>0</v>
      </c>
      <c r="D29" s="2">
        <v>1011.275</v>
      </c>
      <c r="E29" s="3">
        <v>4</v>
      </c>
      <c r="F29" s="1" t="s">
        <v>8</v>
      </c>
    </row>
    <row r="30" spans="1:6" ht="12.75" customHeight="1" x14ac:dyDescent="0.3">
      <c r="A30" s="23">
        <v>31926</v>
      </c>
      <c r="B30" s="3">
        <v>23.375</v>
      </c>
      <c r="C30" s="3">
        <v>0</v>
      </c>
      <c r="D30" s="2">
        <v>1007.75</v>
      </c>
      <c r="E30" s="3">
        <v>5</v>
      </c>
      <c r="F30" s="1" t="s">
        <v>8</v>
      </c>
    </row>
    <row r="31" spans="1:6" ht="12.75" customHeight="1" x14ac:dyDescent="0.3">
      <c r="A31" s="23">
        <v>31927</v>
      </c>
      <c r="B31" s="3">
        <v>20.774999999999999</v>
      </c>
      <c r="C31" s="3">
        <v>4</v>
      </c>
      <c r="D31" s="2">
        <v>1009.125</v>
      </c>
      <c r="E31" s="3">
        <v>3</v>
      </c>
      <c r="F31" s="1" t="s">
        <v>8</v>
      </c>
    </row>
    <row r="32" spans="1:6" ht="12.75" customHeight="1" x14ac:dyDescent="0.3">
      <c r="A32" s="23">
        <v>31928</v>
      </c>
      <c r="B32" s="3">
        <v>18.899999999999999</v>
      </c>
      <c r="C32" s="3">
        <v>23.7</v>
      </c>
      <c r="D32" s="2">
        <v>1008.75</v>
      </c>
      <c r="E32" s="3">
        <v>3</v>
      </c>
      <c r="F32" s="1" t="s">
        <v>8</v>
      </c>
    </row>
    <row r="33" spans="1:6" ht="12.75" customHeight="1" x14ac:dyDescent="0.3">
      <c r="A33" s="23">
        <v>31929</v>
      </c>
      <c r="B33" s="3">
        <v>20.233333333333334</v>
      </c>
      <c r="C33" s="3">
        <v>0</v>
      </c>
      <c r="D33" s="2">
        <v>1006.4</v>
      </c>
      <c r="E33" s="3">
        <v>3.3333333333333335</v>
      </c>
      <c r="F33" s="1" t="s">
        <v>8</v>
      </c>
    </row>
    <row r="34" spans="1:6" ht="12.75" customHeight="1" x14ac:dyDescent="0.3">
      <c r="A34" s="23">
        <v>31930</v>
      </c>
      <c r="B34" s="3">
        <v>21.725000000000001</v>
      </c>
      <c r="C34" s="3">
        <v>0</v>
      </c>
      <c r="D34" s="2">
        <v>1000.075</v>
      </c>
      <c r="E34" s="3">
        <v>2</v>
      </c>
      <c r="F34" s="1" t="s">
        <v>8</v>
      </c>
    </row>
    <row r="35" spans="1:6" ht="12.75" customHeight="1" x14ac:dyDescent="0.3">
      <c r="A35" s="23">
        <v>31931</v>
      </c>
      <c r="B35" s="3">
        <v>24.7</v>
      </c>
      <c r="C35" s="3">
        <v>0</v>
      </c>
      <c r="D35" s="2">
        <v>1001.45</v>
      </c>
      <c r="E35" s="3">
        <v>5</v>
      </c>
      <c r="F35" s="1" t="s">
        <v>8</v>
      </c>
    </row>
    <row r="36" spans="1:6" ht="12.75" customHeight="1" x14ac:dyDescent="0.3">
      <c r="A36" s="23">
        <v>31932</v>
      </c>
      <c r="B36" s="3">
        <v>27.724999999999998</v>
      </c>
      <c r="C36" s="3">
        <v>0</v>
      </c>
      <c r="D36" s="2">
        <v>1001.3499999999999</v>
      </c>
      <c r="E36" s="3">
        <v>3.5</v>
      </c>
      <c r="F36" s="1" t="s">
        <v>8</v>
      </c>
    </row>
    <row r="37" spans="1:6" ht="12.75" customHeight="1" x14ac:dyDescent="0.3">
      <c r="A37" s="23">
        <v>31933</v>
      </c>
      <c r="B37" s="3">
        <v>16.05</v>
      </c>
      <c r="C37" s="3">
        <v>31</v>
      </c>
      <c r="D37" s="2">
        <v>1014.4</v>
      </c>
      <c r="E37" s="3">
        <v>12.5</v>
      </c>
      <c r="F37" s="1" t="s">
        <v>9</v>
      </c>
    </row>
    <row r="38" spans="1:6" ht="12.75" customHeight="1" x14ac:dyDescent="0.3">
      <c r="A38" s="23">
        <v>31934</v>
      </c>
      <c r="B38" s="3">
        <v>17.875</v>
      </c>
      <c r="C38" s="3">
        <v>0</v>
      </c>
      <c r="D38" s="2">
        <v>1015.3000000000001</v>
      </c>
      <c r="E38" s="3">
        <v>5.5</v>
      </c>
      <c r="F38" s="1" t="s">
        <v>8</v>
      </c>
    </row>
    <row r="39" spans="1:6" ht="12.75" customHeight="1" x14ac:dyDescent="0.3">
      <c r="A39" s="23">
        <v>31935</v>
      </c>
      <c r="B39" s="3">
        <v>23.4</v>
      </c>
      <c r="C39" s="3">
        <v>0</v>
      </c>
      <c r="D39" s="2">
        <v>1010.9499999999999</v>
      </c>
      <c r="E39" s="3">
        <v>5</v>
      </c>
      <c r="F39" s="1" t="s">
        <v>8</v>
      </c>
    </row>
    <row r="40" spans="1:6" ht="12.75" customHeight="1" x14ac:dyDescent="0.3">
      <c r="A40" s="23">
        <v>31936</v>
      </c>
      <c r="B40" s="3">
        <v>24.275000000000002</v>
      </c>
      <c r="C40" s="3">
        <v>0</v>
      </c>
      <c r="D40" s="2">
        <v>1008.825</v>
      </c>
      <c r="E40" s="3">
        <v>4</v>
      </c>
      <c r="F40" s="1" t="s">
        <v>8</v>
      </c>
    </row>
    <row r="41" spans="1:6" ht="12.75" customHeight="1" x14ac:dyDescent="0.3">
      <c r="A41" s="23">
        <v>31937</v>
      </c>
      <c r="B41" s="3">
        <v>24.924999999999997</v>
      </c>
      <c r="C41" s="3">
        <v>0</v>
      </c>
      <c r="D41" s="2">
        <v>1007.2750000000001</v>
      </c>
      <c r="E41" s="3">
        <v>4.5</v>
      </c>
      <c r="F41" s="1" t="s">
        <v>8</v>
      </c>
    </row>
    <row r="42" spans="1:6" ht="12.75" customHeight="1" x14ac:dyDescent="0.3">
      <c r="A42" s="23">
        <v>31938</v>
      </c>
      <c r="B42" s="3">
        <v>24.65</v>
      </c>
      <c r="C42" s="3">
        <v>0</v>
      </c>
      <c r="D42" s="2">
        <v>1009.05</v>
      </c>
      <c r="E42" s="3">
        <v>6</v>
      </c>
      <c r="F42" s="1" t="s">
        <v>8</v>
      </c>
    </row>
    <row r="43" spans="1:6" ht="12.75" customHeight="1" x14ac:dyDescent="0.3">
      <c r="A43" s="23">
        <v>31939</v>
      </c>
      <c r="B43" s="3">
        <v>22.8</v>
      </c>
      <c r="C43" s="3">
        <v>0</v>
      </c>
      <c r="D43" s="2">
        <v>1008.875</v>
      </c>
      <c r="E43" s="3">
        <v>3.5</v>
      </c>
      <c r="F43" s="1" t="s">
        <v>8</v>
      </c>
    </row>
    <row r="44" spans="1:6" ht="12.75" customHeight="1" x14ac:dyDescent="0.3">
      <c r="A44" s="23">
        <v>31940</v>
      </c>
      <c r="B44" s="3">
        <v>25.95</v>
      </c>
      <c r="C44" s="3">
        <v>0</v>
      </c>
      <c r="D44" s="2">
        <v>1006.625</v>
      </c>
      <c r="E44" s="3">
        <v>7</v>
      </c>
      <c r="F44" s="1" t="s">
        <v>8</v>
      </c>
    </row>
    <row r="45" spans="1:6" ht="12.75" customHeight="1" x14ac:dyDescent="0.3">
      <c r="A45" s="23">
        <v>31941</v>
      </c>
      <c r="B45" s="3">
        <v>24.15</v>
      </c>
      <c r="C45" s="3">
        <v>0</v>
      </c>
      <c r="D45" s="2">
        <v>1009.5999999999999</v>
      </c>
      <c r="E45" s="3">
        <v>7.5</v>
      </c>
      <c r="F45" s="1" t="s">
        <v>8</v>
      </c>
    </row>
    <row r="46" spans="1:6" ht="12.75" customHeight="1" x14ac:dyDescent="0.3">
      <c r="A46" s="23">
        <v>31942</v>
      </c>
      <c r="B46" s="3">
        <v>23.024999999999999</v>
      </c>
      <c r="C46" s="3">
        <v>0</v>
      </c>
      <c r="D46" s="2">
        <v>1010</v>
      </c>
      <c r="E46" s="3">
        <v>6.5</v>
      </c>
      <c r="F46" s="1" t="s">
        <v>8</v>
      </c>
    </row>
    <row r="47" spans="1:6" ht="12.75" customHeight="1" x14ac:dyDescent="0.3">
      <c r="A47" s="23">
        <v>31943</v>
      </c>
      <c r="B47" s="3">
        <v>24.975000000000001</v>
      </c>
      <c r="C47" s="3">
        <v>0</v>
      </c>
      <c r="D47" s="2">
        <v>1008.475</v>
      </c>
      <c r="E47" s="3">
        <v>4.5</v>
      </c>
      <c r="F47" s="1" t="s">
        <v>8</v>
      </c>
    </row>
    <row r="48" spans="1:6" ht="12.75" customHeight="1" x14ac:dyDescent="0.3">
      <c r="A48" s="23">
        <v>31944</v>
      </c>
      <c r="B48" s="3">
        <v>24.6</v>
      </c>
      <c r="C48" s="3">
        <v>0</v>
      </c>
      <c r="D48" s="2">
        <v>1008.025</v>
      </c>
      <c r="E48" s="3">
        <v>5</v>
      </c>
      <c r="F48" s="1" t="s">
        <v>8</v>
      </c>
    </row>
    <row r="49" spans="1:6" ht="12.75" customHeight="1" x14ac:dyDescent="0.3">
      <c r="A49" s="23">
        <v>31945</v>
      </c>
      <c r="B49" s="3">
        <v>24.6</v>
      </c>
      <c r="C49" s="3">
        <v>9</v>
      </c>
      <c r="D49" s="2">
        <v>1007.875</v>
      </c>
      <c r="E49" s="3">
        <v>4</v>
      </c>
      <c r="F49" s="1" t="s">
        <v>8</v>
      </c>
    </row>
    <row r="50" spans="1:6" ht="12.75" customHeight="1" x14ac:dyDescent="0.3">
      <c r="A50" s="23">
        <v>31946</v>
      </c>
      <c r="B50" s="3">
        <v>20.925000000000001</v>
      </c>
      <c r="C50" s="3">
        <v>14.3</v>
      </c>
      <c r="D50" s="2">
        <v>1008.55</v>
      </c>
      <c r="E50" s="3">
        <v>4</v>
      </c>
      <c r="F50" s="1" t="s">
        <v>8</v>
      </c>
    </row>
    <row r="51" spans="1:6" ht="12.75" customHeight="1" x14ac:dyDescent="0.3">
      <c r="A51" s="23">
        <v>31947</v>
      </c>
      <c r="B51" s="3">
        <v>24.85</v>
      </c>
      <c r="C51" s="3">
        <v>0</v>
      </c>
      <c r="D51" s="2">
        <v>1006.025</v>
      </c>
      <c r="E51" s="3">
        <v>0.5</v>
      </c>
      <c r="F51" s="1" t="s">
        <v>8</v>
      </c>
    </row>
    <row r="52" spans="1:6" ht="12.75" customHeight="1" x14ac:dyDescent="0.3">
      <c r="A52" s="23">
        <v>31948</v>
      </c>
      <c r="B52" s="3">
        <v>26.325000000000003</v>
      </c>
      <c r="C52" s="3">
        <v>0</v>
      </c>
      <c r="D52" s="2">
        <v>1008.175</v>
      </c>
      <c r="E52" s="3">
        <v>5.5</v>
      </c>
      <c r="F52" s="1" t="s">
        <v>8</v>
      </c>
    </row>
    <row r="53" spans="1:6" ht="12.75" customHeight="1" x14ac:dyDescent="0.3">
      <c r="A53" s="23">
        <v>31949</v>
      </c>
      <c r="B53" s="3">
        <v>26.125</v>
      </c>
      <c r="C53" s="3">
        <v>0</v>
      </c>
      <c r="D53" s="2">
        <v>1009.725</v>
      </c>
      <c r="E53" s="3">
        <v>6</v>
      </c>
      <c r="F53" s="1" t="s">
        <v>8</v>
      </c>
    </row>
    <row r="54" spans="1:6" ht="12.75" customHeight="1" x14ac:dyDescent="0.3">
      <c r="A54" s="23">
        <v>31950</v>
      </c>
      <c r="B54" s="3">
        <v>22.299999999999997</v>
      </c>
      <c r="C54" s="3">
        <v>15.7</v>
      </c>
      <c r="D54" s="2">
        <v>1004.8</v>
      </c>
      <c r="E54" s="3">
        <v>3.5</v>
      </c>
      <c r="F54" s="1" t="s">
        <v>8</v>
      </c>
    </row>
    <row r="55" spans="1:6" ht="12.75" customHeight="1" x14ac:dyDescent="0.3">
      <c r="A55" s="23">
        <v>31951</v>
      </c>
      <c r="B55" s="3">
        <v>20.6</v>
      </c>
      <c r="C55" s="3">
        <v>19</v>
      </c>
      <c r="D55" s="2">
        <v>1003.2249999999999</v>
      </c>
      <c r="E55" s="3">
        <v>3.5</v>
      </c>
      <c r="F55" s="1" t="s">
        <v>8</v>
      </c>
    </row>
    <row r="56" spans="1:6" ht="12.75" customHeight="1" x14ac:dyDescent="0.3">
      <c r="A56" s="23">
        <v>31952</v>
      </c>
      <c r="B56" s="3">
        <v>23.524999999999999</v>
      </c>
      <c r="C56" s="3">
        <v>0</v>
      </c>
      <c r="D56" s="2">
        <v>1004.1250000000001</v>
      </c>
      <c r="E56" s="3">
        <v>5</v>
      </c>
      <c r="F56" s="1" t="s">
        <v>8</v>
      </c>
    </row>
    <row r="57" spans="1:6" ht="12.75" customHeight="1" x14ac:dyDescent="0.3">
      <c r="A57" s="23">
        <v>31953</v>
      </c>
      <c r="B57" s="3">
        <v>23.45</v>
      </c>
      <c r="C57" s="3">
        <v>0</v>
      </c>
      <c r="D57" s="2">
        <v>1004.975</v>
      </c>
      <c r="E57" s="3">
        <v>0.5</v>
      </c>
      <c r="F57" s="1" t="s">
        <v>8</v>
      </c>
    </row>
    <row r="58" spans="1:6" ht="12.75" customHeight="1" x14ac:dyDescent="0.3">
      <c r="A58" s="23">
        <v>31954</v>
      </c>
      <c r="B58" s="3">
        <v>24.1</v>
      </c>
      <c r="C58" s="3">
        <v>2</v>
      </c>
      <c r="D58" s="2">
        <v>1007.225</v>
      </c>
      <c r="E58" s="3">
        <v>4.5</v>
      </c>
      <c r="F58" s="1" t="s">
        <v>8</v>
      </c>
    </row>
    <row r="59" spans="1:6" ht="12.75" customHeight="1" x14ac:dyDescent="0.3">
      <c r="A59" s="23">
        <v>31955</v>
      </c>
      <c r="B59" s="3">
        <v>23.875</v>
      </c>
      <c r="C59" s="3">
        <v>0.3</v>
      </c>
      <c r="D59" s="2">
        <v>1010.425</v>
      </c>
      <c r="E59" s="3">
        <v>6.5</v>
      </c>
      <c r="F59" s="1" t="s">
        <v>8</v>
      </c>
    </row>
    <row r="60" spans="1:6" ht="12.75" customHeight="1" x14ac:dyDescent="0.3">
      <c r="A60" s="23">
        <v>31956</v>
      </c>
      <c r="B60" s="3">
        <v>22.374999999999996</v>
      </c>
      <c r="C60" s="3">
        <v>1</v>
      </c>
      <c r="D60" s="2">
        <v>1006.575</v>
      </c>
      <c r="E60" s="3">
        <v>3.5</v>
      </c>
      <c r="F60" s="1" t="s">
        <v>8</v>
      </c>
    </row>
    <row r="61" spans="1:6" ht="12.75" customHeight="1" x14ac:dyDescent="0.3">
      <c r="A61" s="23">
        <v>31957</v>
      </c>
      <c r="B61" s="3">
        <v>23.225000000000001</v>
      </c>
      <c r="C61" s="3">
        <v>0</v>
      </c>
      <c r="D61" s="2">
        <v>1004</v>
      </c>
      <c r="E61" s="3">
        <v>5</v>
      </c>
      <c r="F61" s="1" t="s">
        <v>8</v>
      </c>
    </row>
    <row r="62" spans="1:6" ht="12.75" customHeight="1" x14ac:dyDescent="0.3">
      <c r="A62" s="23">
        <v>31958</v>
      </c>
      <c r="B62" s="3">
        <v>22.95</v>
      </c>
      <c r="C62" s="3">
        <v>0</v>
      </c>
      <c r="D62" s="2">
        <v>1007.9750000000001</v>
      </c>
      <c r="E62" s="3">
        <v>6</v>
      </c>
      <c r="F62" s="1" t="s">
        <v>8</v>
      </c>
    </row>
    <row r="63" spans="1:6" ht="12.75" customHeight="1" x14ac:dyDescent="0.3">
      <c r="A63" s="23">
        <v>31959</v>
      </c>
      <c r="B63" s="3">
        <v>23.766666666666666</v>
      </c>
      <c r="C63" s="3">
        <v>0</v>
      </c>
      <c r="D63" s="2">
        <v>1007.3333333333334</v>
      </c>
      <c r="E63" s="3">
        <v>4</v>
      </c>
      <c r="F63" s="1" t="s">
        <v>8</v>
      </c>
    </row>
    <row r="64" spans="1:6" ht="12.75" customHeight="1" x14ac:dyDescent="0.3">
      <c r="A64" s="23">
        <v>31960</v>
      </c>
      <c r="B64" s="3">
        <v>22.099999999999998</v>
      </c>
      <c r="C64" s="3">
        <v>0.2</v>
      </c>
      <c r="D64" s="2">
        <v>1004.0666666666666</v>
      </c>
      <c r="E64" s="3">
        <v>3.3333333333333335</v>
      </c>
      <c r="F64" s="1" t="s">
        <v>8</v>
      </c>
    </row>
    <row r="65" spans="1:6" ht="12.75" customHeight="1" x14ac:dyDescent="0.3">
      <c r="A65" s="23">
        <v>31961</v>
      </c>
      <c r="B65" s="3">
        <v>26</v>
      </c>
      <c r="C65" s="3">
        <v>0</v>
      </c>
      <c r="D65" s="2">
        <v>1000.575</v>
      </c>
      <c r="E65" s="3">
        <v>7</v>
      </c>
      <c r="F65" s="1" t="s">
        <v>8</v>
      </c>
    </row>
    <row r="66" spans="1:6" ht="12.75" customHeight="1" x14ac:dyDescent="0.3">
      <c r="A66" s="23">
        <v>31962</v>
      </c>
      <c r="B66" s="3">
        <v>26.4</v>
      </c>
      <c r="C66" s="3">
        <v>1</v>
      </c>
      <c r="D66" s="2">
        <v>998.77500000000009</v>
      </c>
      <c r="E66" s="3">
        <v>4</v>
      </c>
      <c r="F66" s="1" t="s">
        <v>8</v>
      </c>
    </row>
    <row r="67" spans="1:6" ht="12.75" customHeight="1" x14ac:dyDescent="0.3">
      <c r="A67" s="23">
        <v>31963</v>
      </c>
      <c r="B67" s="3">
        <v>25.75</v>
      </c>
      <c r="C67" s="3">
        <v>0</v>
      </c>
      <c r="D67" s="2">
        <v>1000.4</v>
      </c>
      <c r="E67" s="3">
        <v>6</v>
      </c>
      <c r="F67" s="1" t="s">
        <v>8</v>
      </c>
    </row>
    <row r="68" spans="1:6" ht="12.75" customHeight="1" x14ac:dyDescent="0.3">
      <c r="A68" s="23">
        <v>31964</v>
      </c>
      <c r="B68" s="3">
        <v>25.675000000000001</v>
      </c>
      <c r="C68" s="3">
        <v>0</v>
      </c>
      <c r="D68" s="2">
        <v>1003.9749999999999</v>
      </c>
      <c r="E68" s="3">
        <v>3.5</v>
      </c>
      <c r="F68" s="1" t="s">
        <v>8</v>
      </c>
    </row>
    <row r="69" spans="1:6" ht="12.75" customHeight="1" x14ac:dyDescent="0.3">
      <c r="A69" s="23">
        <v>31965</v>
      </c>
      <c r="B69" s="3">
        <v>26.099999999999998</v>
      </c>
      <c r="C69" s="3">
        <v>0</v>
      </c>
      <c r="D69" s="2">
        <v>1002.9666666666666</v>
      </c>
      <c r="E69" s="3">
        <v>3.3333333333333335</v>
      </c>
      <c r="F69" s="1" t="s">
        <v>8</v>
      </c>
    </row>
    <row r="70" spans="1:6" ht="12.75" customHeight="1" x14ac:dyDescent="0.3">
      <c r="A70" s="23">
        <v>31966</v>
      </c>
      <c r="B70" s="3">
        <v>27.150000000000002</v>
      </c>
      <c r="C70" s="3">
        <v>0.1</v>
      </c>
      <c r="D70" s="2">
        <v>1004.875</v>
      </c>
      <c r="E70" s="3">
        <v>3</v>
      </c>
      <c r="F70" s="1" t="s">
        <v>8</v>
      </c>
    </row>
    <row r="71" spans="1:6" ht="12.75" customHeight="1" x14ac:dyDescent="0.3">
      <c r="A71" s="23">
        <v>31967</v>
      </c>
      <c r="B71" s="3">
        <v>24.475000000000001</v>
      </c>
      <c r="C71" s="3">
        <v>12.1</v>
      </c>
      <c r="D71" s="2">
        <v>1004.975</v>
      </c>
      <c r="E71" s="3">
        <v>4</v>
      </c>
      <c r="F71" s="1" t="s">
        <v>8</v>
      </c>
    </row>
    <row r="72" spans="1:6" ht="12.75" customHeight="1" x14ac:dyDescent="0.3">
      <c r="A72" s="23">
        <v>31968</v>
      </c>
      <c r="B72" s="3">
        <v>25.425000000000001</v>
      </c>
      <c r="C72" s="3">
        <v>13.6</v>
      </c>
      <c r="D72" s="2">
        <v>996.57499999999993</v>
      </c>
      <c r="E72" s="3">
        <v>3</v>
      </c>
      <c r="F72" s="1" t="s">
        <v>8</v>
      </c>
    </row>
    <row r="73" spans="1:6" ht="12.75" customHeight="1" x14ac:dyDescent="0.3">
      <c r="A73" s="23">
        <v>31969</v>
      </c>
      <c r="B73" s="3">
        <v>29.825000000000003</v>
      </c>
      <c r="C73" s="3">
        <v>0</v>
      </c>
      <c r="D73" s="2">
        <v>997.99999999999989</v>
      </c>
      <c r="E73" s="3">
        <v>2.5</v>
      </c>
      <c r="F73" s="1" t="s">
        <v>8</v>
      </c>
    </row>
    <row r="74" spans="1:6" ht="12.75" customHeight="1" x14ac:dyDescent="0.3">
      <c r="A74" s="23">
        <v>31970</v>
      </c>
      <c r="B74" s="3">
        <v>27.099999999999998</v>
      </c>
      <c r="C74" s="3">
        <v>0.1</v>
      </c>
      <c r="D74" s="2">
        <v>1002.1750000000001</v>
      </c>
      <c r="E74" s="3">
        <v>8</v>
      </c>
      <c r="F74" s="1" t="s">
        <v>8</v>
      </c>
    </row>
    <row r="75" spans="1:6" ht="12.75" customHeight="1" x14ac:dyDescent="0.3">
      <c r="A75" s="23">
        <v>31971</v>
      </c>
      <c r="B75" s="3">
        <v>26.900000000000002</v>
      </c>
      <c r="C75" s="3">
        <v>0.3</v>
      </c>
      <c r="D75" s="2">
        <v>1006.2666666666668</v>
      </c>
      <c r="E75" s="3">
        <v>6</v>
      </c>
      <c r="F75" s="1" t="s">
        <v>8</v>
      </c>
    </row>
    <row r="76" spans="1:6" ht="12.75" customHeight="1" x14ac:dyDescent="0.3">
      <c r="A76" s="23">
        <v>31972</v>
      </c>
      <c r="B76" s="3">
        <v>23.4</v>
      </c>
      <c r="C76" s="3">
        <v>53</v>
      </c>
      <c r="D76" s="2">
        <v>1007.575</v>
      </c>
      <c r="E76" s="3">
        <v>4.5</v>
      </c>
      <c r="F76" s="1" t="s">
        <v>8</v>
      </c>
    </row>
    <row r="77" spans="1:6" ht="12.75" customHeight="1" x14ac:dyDescent="0.3">
      <c r="A77" s="23">
        <v>31973</v>
      </c>
      <c r="B77" s="3">
        <v>21.625</v>
      </c>
      <c r="C77" s="3">
        <v>2.2999999999999998</v>
      </c>
      <c r="D77" s="2">
        <v>1006.4250000000001</v>
      </c>
      <c r="E77" s="3">
        <v>4</v>
      </c>
      <c r="F77" s="1" t="s">
        <v>8</v>
      </c>
    </row>
    <row r="78" spans="1:6" ht="12.75" customHeight="1" x14ac:dyDescent="0.3">
      <c r="A78" s="23">
        <v>31974</v>
      </c>
      <c r="B78" s="3">
        <v>26.450000000000003</v>
      </c>
      <c r="C78" s="3">
        <v>0</v>
      </c>
      <c r="D78" s="2">
        <v>1002.625</v>
      </c>
      <c r="E78" s="3">
        <v>4.5</v>
      </c>
      <c r="F78" s="1" t="s">
        <v>8</v>
      </c>
    </row>
    <row r="79" spans="1:6" ht="12.75" customHeight="1" x14ac:dyDescent="0.3">
      <c r="A79" s="23">
        <v>31975</v>
      </c>
      <c r="B79" s="3">
        <v>28.25</v>
      </c>
      <c r="C79" s="3">
        <v>0</v>
      </c>
      <c r="D79" s="2">
        <v>1002.9</v>
      </c>
      <c r="E79" s="3">
        <v>6</v>
      </c>
      <c r="F79" s="1" t="s">
        <v>8</v>
      </c>
    </row>
    <row r="80" spans="1:6" ht="12.75" customHeight="1" x14ac:dyDescent="0.3">
      <c r="A80" s="23">
        <v>31976</v>
      </c>
      <c r="B80" s="3">
        <v>27.549999999999997</v>
      </c>
      <c r="C80" s="3">
        <v>0</v>
      </c>
      <c r="D80" s="2">
        <v>1002.2750000000001</v>
      </c>
      <c r="E80" s="3">
        <v>3</v>
      </c>
      <c r="F80" s="1" t="s">
        <v>8</v>
      </c>
    </row>
    <row r="81" spans="1:6" ht="12.75" customHeight="1" x14ac:dyDescent="0.3">
      <c r="A81" s="23">
        <v>31977</v>
      </c>
      <c r="B81" s="3">
        <v>28.1</v>
      </c>
      <c r="C81" s="3">
        <v>0</v>
      </c>
      <c r="D81" s="2">
        <v>999.52499999999998</v>
      </c>
      <c r="E81" s="3">
        <v>5.5</v>
      </c>
      <c r="F81" s="1" t="s">
        <v>8</v>
      </c>
    </row>
    <row r="82" spans="1:6" ht="12.75" customHeight="1" x14ac:dyDescent="0.3">
      <c r="A82" s="23">
        <v>31978</v>
      </c>
      <c r="B82" s="3">
        <v>23.875</v>
      </c>
      <c r="C82" s="3">
        <v>22.5</v>
      </c>
      <c r="D82" s="2">
        <v>999</v>
      </c>
      <c r="E82" s="3">
        <v>2.5</v>
      </c>
      <c r="F82" s="1" t="s">
        <v>8</v>
      </c>
    </row>
    <row r="83" spans="1:6" ht="12.75" customHeight="1" x14ac:dyDescent="0.3">
      <c r="A83" s="23">
        <v>31979</v>
      </c>
      <c r="B83" s="3">
        <v>24.125</v>
      </c>
      <c r="C83" s="3">
        <v>2</v>
      </c>
      <c r="D83" s="2">
        <v>996.22499999999991</v>
      </c>
      <c r="E83" s="3">
        <v>4</v>
      </c>
      <c r="F83" s="1" t="s">
        <v>8</v>
      </c>
    </row>
    <row r="84" spans="1:6" ht="12.75" customHeight="1" x14ac:dyDescent="0.3">
      <c r="A84" s="23">
        <v>31980</v>
      </c>
      <c r="B84" s="3">
        <v>27.633333333333329</v>
      </c>
      <c r="C84" s="3">
        <v>0</v>
      </c>
      <c r="D84" s="2">
        <v>998.93333333333328</v>
      </c>
      <c r="E84" s="3">
        <v>4.666666666666667</v>
      </c>
      <c r="F84" s="1" t="s">
        <v>8</v>
      </c>
    </row>
    <row r="85" spans="1:6" ht="12.75" customHeight="1" x14ac:dyDescent="0.3">
      <c r="A85" s="23">
        <v>31981</v>
      </c>
      <c r="B85" s="3">
        <v>27.574999999999996</v>
      </c>
      <c r="C85" s="3">
        <v>0</v>
      </c>
      <c r="D85" s="2">
        <v>1003.1999999999999</v>
      </c>
      <c r="E85" s="3">
        <v>6</v>
      </c>
      <c r="F85" s="1" t="s">
        <v>8</v>
      </c>
    </row>
    <row r="86" spans="1:6" ht="12.75" customHeight="1" x14ac:dyDescent="0.3">
      <c r="A86" s="23">
        <v>31982</v>
      </c>
      <c r="B86" s="3">
        <v>28.35</v>
      </c>
      <c r="C86" s="3">
        <v>0</v>
      </c>
      <c r="D86" s="2">
        <v>1003.1999999999999</v>
      </c>
      <c r="E86" s="3">
        <v>6.5</v>
      </c>
      <c r="F86" s="1" t="s">
        <v>8</v>
      </c>
    </row>
    <row r="87" spans="1:6" ht="12.75" customHeight="1" x14ac:dyDescent="0.3">
      <c r="A87" s="23">
        <v>31983</v>
      </c>
      <c r="B87" s="3">
        <v>29.324999999999999</v>
      </c>
      <c r="C87" s="3">
        <v>0</v>
      </c>
      <c r="D87" s="2">
        <v>1005.0999999999999</v>
      </c>
      <c r="E87" s="3">
        <v>3</v>
      </c>
      <c r="F87" s="1" t="s">
        <v>8</v>
      </c>
    </row>
    <row r="88" spans="1:6" ht="12.75" customHeight="1" x14ac:dyDescent="0.3">
      <c r="A88" s="23">
        <v>31984</v>
      </c>
      <c r="B88" s="3">
        <v>28.875</v>
      </c>
      <c r="C88" s="3">
        <v>0</v>
      </c>
      <c r="D88" s="2">
        <v>1007.9250000000001</v>
      </c>
      <c r="E88" s="3">
        <v>5.5</v>
      </c>
      <c r="F88" s="1" t="s">
        <v>8</v>
      </c>
    </row>
    <row r="89" spans="1:6" ht="12.75" customHeight="1" x14ac:dyDescent="0.3">
      <c r="A89" s="23">
        <v>31985</v>
      </c>
      <c r="B89" s="3">
        <v>28.225000000000001</v>
      </c>
      <c r="C89" s="3">
        <v>0</v>
      </c>
      <c r="D89" s="2">
        <v>1007.5250000000001</v>
      </c>
      <c r="E89" s="3">
        <v>3</v>
      </c>
      <c r="F89" s="1" t="s">
        <v>8</v>
      </c>
    </row>
    <row r="90" spans="1:6" ht="12.75" customHeight="1" x14ac:dyDescent="0.3">
      <c r="A90" s="23">
        <v>31986</v>
      </c>
      <c r="B90" s="3">
        <v>29.325000000000003</v>
      </c>
      <c r="C90" s="3">
        <v>0</v>
      </c>
      <c r="D90" s="2">
        <v>1004.875</v>
      </c>
      <c r="E90" s="3">
        <v>2.5</v>
      </c>
      <c r="F90" s="1" t="s">
        <v>8</v>
      </c>
    </row>
    <row r="91" spans="1:6" ht="12.75" customHeight="1" x14ac:dyDescent="0.3">
      <c r="A91" s="23">
        <v>31987</v>
      </c>
      <c r="B91" s="3">
        <v>28.224999999999998</v>
      </c>
      <c r="C91" s="3">
        <v>0</v>
      </c>
      <c r="D91" s="2">
        <v>1001.075</v>
      </c>
      <c r="E91" s="3">
        <v>4.5</v>
      </c>
      <c r="F91" s="1" t="s">
        <v>8</v>
      </c>
    </row>
    <row r="92" spans="1:6" ht="12.75" customHeight="1" x14ac:dyDescent="0.3">
      <c r="A92" s="23">
        <v>31988</v>
      </c>
      <c r="B92" s="3">
        <v>29.65</v>
      </c>
      <c r="C92" s="3">
        <v>0</v>
      </c>
      <c r="D92" s="2">
        <v>997.22500000000002</v>
      </c>
      <c r="E92" s="3">
        <v>1.5</v>
      </c>
      <c r="F92" s="1" t="s">
        <v>8</v>
      </c>
    </row>
    <row r="93" spans="1:6" ht="12.75" customHeight="1" x14ac:dyDescent="0.3">
      <c r="A93" s="23">
        <v>31989</v>
      </c>
      <c r="B93" s="3">
        <v>30.75</v>
      </c>
      <c r="C93" s="3">
        <v>0</v>
      </c>
      <c r="D93" s="2">
        <v>997.7</v>
      </c>
      <c r="E93" s="3">
        <v>5</v>
      </c>
      <c r="F93" s="1" t="s">
        <v>8</v>
      </c>
    </row>
    <row r="94" spans="1:6" ht="12.75" customHeight="1" x14ac:dyDescent="0.3">
      <c r="A94" s="23">
        <v>31990</v>
      </c>
      <c r="B94" s="3">
        <v>24.1</v>
      </c>
      <c r="C94" s="3">
        <v>0</v>
      </c>
      <c r="D94" s="2">
        <v>1001.5</v>
      </c>
      <c r="E94" s="3">
        <v>3.5</v>
      </c>
      <c r="F94" s="1" t="s">
        <v>8</v>
      </c>
    </row>
    <row r="95" spans="1:6" ht="12.75" customHeight="1" x14ac:dyDescent="0.3">
      <c r="A95" s="23">
        <v>31991</v>
      </c>
      <c r="B95" s="3">
        <v>27.35</v>
      </c>
      <c r="C95" s="3">
        <v>0.1</v>
      </c>
      <c r="D95" s="2">
        <v>1002.7</v>
      </c>
      <c r="E95" s="3">
        <v>2</v>
      </c>
      <c r="F95" s="1" t="s">
        <v>8</v>
      </c>
    </row>
    <row r="96" spans="1:6" ht="12.75" customHeight="1" x14ac:dyDescent="0.3">
      <c r="A96" s="23">
        <v>31992</v>
      </c>
      <c r="B96" s="3">
        <v>21.55</v>
      </c>
      <c r="C96" s="3">
        <v>26</v>
      </c>
      <c r="D96" s="2">
        <v>1005.05</v>
      </c>
      <c r="E96" s="3">
        <v>6</v>
      </c>
      <c r="F96" s="1" t="s">
        <v>8</v>
      </c>
    </row>
    <row r="97" spans="1:6" ht="12.75" customHeight="1" x14ac:dyDescent="0.3">
      <c r="A97" s="23">
        <v>31993</v>
      </c>
      <c r="B97" s="3">
        <v>27.824999999999999</v>
      </c>
      <c r="C97" s="3">
        <v>0</v>
      </c>
      <c r="D97" s="2">
        <v>1003.1750000000001</v>
      </c>
      <c r="E97" s="3">
        <v>3.5</v>
      </c>
      <c r="F97" s="1" t="s">
        <v>8</v>
      </c>
    </row>
    <row r="98" spans="1:6" ht="12.75" customHeight="1" x14ac:dyDescent="0.3">
      <c r="A98" s="23">
        <v>31994</v>
      </c>
      <c r="B98" s="3">
        <v>28.95</v>
      </c>
      <c r="C98" s="3">
        <v>0</v>
      </c>
      <c r="D98" s="2">
        <v>1005.175</v>
      </c>
      <c r="E98" s="3">
        <v>3</v>
      </c>
      <c r="F98" s="1" t="s">
        <v>8</v>
      </c>
    </row>
    <row r="99" spans="1:6" ht="12.75" customHeight="1" x14ac:dyDescent="0.3">
      <c r="A99" s="23">
        <v>31995</v>
      </c>
      <c r="B99" s="3">
        <v>22.074999999999996</v>
      </c>
      <c r="C99" s="3">
        <v>19</v>
      </c>
      <c r="D99" s="2">
        <v>1004.2750000000001</v>
      </c>
      <c r="E99" s="3">
        <v>2.5</v>
      </c>
      <c r="F99" s="1" t="s">
        <v>8</v>
      </c>
    </row>
    <row r="100" spans="1:6" ht="12.75" customHeight="1" x14ac:dyDescent="0.3">
      <c r="A100" s="23">
        <v>31996</v>
      </c>
      <c r="B100" s="3">
        <v>23.425000000000001</v>
      </c>
      <c r="C100" s="3">
        <v>0</v>
      </c>
      <c r="D100" s="2">
        <v>998.2</v>
      </c>
      <c r="E100" s="3">
        <v>3</v>
      </c>
      <c r="F100" s="1" t="s">
        <v>8</v>
      </c>
    </row>
    <row r="101" spans="1:6" ht="12.75" customHeight="1" x14ac:dyDescent="0.3">
      <c r="A101" s="23">
        <v>31997</v>
      </c>
      <c r="B101" s="3">
        <v>25.125</v>
      </c>
      <c r="C101" s="3">
        <v>0</v>
      </c>
      <c r="D101" s="2">
        <v>1002.7249999999999</v>
      </c>
      <c r="E101" s="3">
        <v>2.5</v>
      </c>
      <c r="F101" s="1" t="s">
        <v>8</v>
      </c>
    </row>
    <row r="102" spans="1:6" ht="12.75" customHeight="1" x14ac:dyDescent="0.3">
      <c r="A102" s="23">
        <v>31998</v>
      </c>
      <c r="B102" s="3">
        <v>26.5</v>
      </c>
      <c r="C102" s="3">
        <v>0</v>
      </c>
      <c r="D102" s="2">
        <v>1007.1500000000001</v>
      </c>
      <c r="E102" s="3">
        <v>4</v>
      </c>
      <c r="F102" s="1" t="s">
        <v>8</v>
      </c>
    </row>
    <row r="103" spans="1:6" ht="12.75" customHeight="1" x14ac:dyDescent="0.3">
      <c r="A103" s="23">
        <v>31999</v>
      </c>
      <c r="B103" s="3">
        <v>25.975000000000001</v>
      </c>
      <c r="C103" s="3">
        <v>1</v>
      </c>
      <c r="D103" s="2">
        <v>1010.4</v>
      </c>
      <c r="E103" s="3">
        <v>4.5</v>
      </c>
      <c r="F103" s="1" t="s">
        <v>8</v>
      </c>
    </row>
    <row r="104" spans="1:6" ht="12.75" customHeight="1" x14ac:dyDescent="0.3">
      <c r="A104" s="23">
        <v>32000</v>
      </c>
      <c r="B104" s="3">
        <v>25.725000000000001</v>
      </c>
      <c r="C104" s="3">
        <v>0</v>
      </c>
      <c r="D104" s="2">
        <v>1014.4499999999999</v>
      </c>
      <c r="E104" s="3">
        <v>3.5</v>
      </c>
      <c r="F104" s="1" t="s">
        <v>8</v>
      </c>
    </row>
    <row r="105" spans="1:6" ht="12.75" customHeight="1" x14ac:dyDescent="0.3">
      <c r="A105" s="23">
        <v>32001</v>
      </c>
      <c r="B105" s="3">
        <v>26.375</v>
      </c>
      <c r="C105" s="3">
        <v>0</v>
      </c>
      <c r="D105" s="2">
        <v>1013.8499999999999</v>
      </c>
      <c r="E105" s="3">
        <v>3.5</v>
      </c>
      <c r="F105" s="1" t="s">
        <v>8</v>
      </c>
    </row>
    <row r="106" spans="1:6" ht="12.75" customHeight="1" x14ac:dyDescent="0.3">
      <c r="A106" s="23">
        <v>32002</v>
      </c>
      <c r="B106" s="3">
        <v>22.875</v>
      </c>
      <c r="C106" s="3">
        <v>62</v>
      </c>
      <c r="D106" s="2">
        <v>1012.8000000000001</v>
      </c>
      <c r="E106" s="3">
        <v>3</v>
      </c>
      <c r="F106" s="1" t="s">
        <v>8</v>
      </c>
    </row>
    <row r="107" spans="1:6" ht="12.75" customHeight="1" x14ac:dyDescent="0.3">
      <c r="A107" s="23">
        <v>32003</v>
      </c>
      <c r="B107" s="3">
        <v>19.95</v>
      </c>
      <c r="C107" s="3">
        <v>31</v>
      </c>
      <c r="D107" s="2">
        <v>1010.375</v>
      </c>
      <c r="E107" s="3">
        <v>1.5</v>
      </c>
      <c r="F107" s="1" t="s">
        <v>8</v>
      </c>
    </row>
    <row r="108" spans="1:6" ht="12.75" customHeight="1" x14ac:dyDescent="0.3">
      <c r="A108" s="23">
        <v>32004</v>
      </c>
      <c r="B108" s="3">
        <v>23.3</v>
      </c>
      <c r="C108" s="3">
        <v>0</v>
      </c>
      <c r="D108" s="2">
        <v>1006.375</v>
      </c>
      <c r="E108" s="3">
        <v>3</v>
      </c>
      <c r="F108" s="1" t="s">
        <v>8</v>
      </c>
    </row>
    <row r="109" spans="1:6" ht="12.75" customHeight="1" x14ac:dyDescent="0.3">
      <c r="A109" s="23">
        <v>32005</v>
      </c>
      <c r="B109" s="3">
        <v>24.225000000000001</v>
      </c>
      <c r="C109" s="3">
        <v>0</v>
      </c>
      <c r="D109" s="2">
        <v>1005.525</v>
      </c>
      <c r="E109" s="3">
        <v>3</v>
      </c>
      <c r="F109" s="1" t="s">
        <v>8</v>
      </c>
    </row>
    <row r="110" spans="1:6" ht="12.75" customHeight="1" x14ac:dyDescent="0.3">
      <c r="A110" s="23">
        <v>32006</v>
      </c>
      <c r="B110" s="3">
        <v>25.549999999999997</v>
      </c>
      <c r="C110" s="3">
        <v>0.1</v>
      </c>
      <c r="D110" s="2">
        <v>1006.925</v>
      </c>
      <c r="E110" s="3">
        <v>4</v>
      </c>
      <c r="F110" s="1" t="s">
        <v>8</v>
      </c>
    </row>
    <row r="111" spans="1:6" ht="12.75" customHeight="1" x14ac:dyDescent="0.3">
      <c r="A111" s="23">
        <v>32007</v>
      </c>
      <c r="B111" s="3">
        <v>23.35</v>
      </c>
      <c r="C111" s="3">
        <v>45</v>
      </c>
      <c r="D111" s="2">
        <v>1006.825</v>
      </c>
      <c r="E111" s="3">
        <v>4.5</v>
      </c>
      <c r="F111" s="1" t="s">
        <v>8</v>
      </c>
    </row>
    <row r="112" spans="1:6" ht="12.75" customHeight="1" x14ac:dyDescent="0.3">
      <c r="A112" s="23">
        <v>32008</v>
      </c>
      <c r="B112" s="3">
        <v>24.324999999999999</v>
      </c>
      <c r="C112" s="3">
        <v>0.9</v>
      </c>
      <c r="D112" s="2">
        <v>1003.4749999999999</v>
      </c>
      <c r="E112" s="3">
        <v>2.5</v>
      </c>
      <c r="F112" s="1" t="s">
        <v>8</v>
      </c>
    </row>
    <row r="113" spans="1:6" ht="12.75" customHeight="1" x14ac:dyDescent="0.3">
      <c r="A113" s="23">
        <v>32009</v>
      </c>
      <c r="B113" s="3">
        <v>26.174999999999997</v>
      </c>
      <c r="C113" s="3">
        <v>0</v>
      </c>
      <c r="D113" s="2">
        <v>1003.85</v>
      </c>
      <c r="E113" s="3">
        <v>1.5</v>
      </c>
      <c r="F113" s="1" t="s">
        <v>8</v>
      </c>
    </row>
    <row r="114" spans="1:6" ht="12.75" customHeight="1" x14ac:dyDescent="0.3">
      <c r="A114" s="23">
        <v>32010</v>
      </c>
      <c r="B114" s="3">
        <v>27.425000000000001</v>
      </c>
      <c r="C114" s="3">
        <v>0</v>
      </c>
      <c r="D114" s="2">
        <v>1006.025</v>
      </c>
      <c r="E114" s="3">
        <v>4</v>
      </c>
      <c r="F114" s="1" t="s">
        <v>8</v>
      </c>
    </row>
    <row r="115" spans="1:6" ht="12.75" customHeight="1" x14ac:dyDescent="0.3">
      <c r="A115" s="23">
        <v>32011</v>
      </c>
      <c r="B115" s="3">
        <v>24.65</v>
      </c>
      <c r="C115" s="3">
        <v>1</v>
      </c>
      <c r="D115" s="2">
        <v>1007.2500000000001</v>
      </c>
      <c r="E115" s="3">
        <v>3</v>
      </c>
      <c r="F115" s="1" t="s">
        <v>8</v>
      </c>
    </row>
    <row r="116" spans="1:6" ht="12.75" customHeight="1" x14ac:dyDescent="0.3">
      <c r="A116" s="23">
        <v>32012</v>
      </c>
      <c r="B116" s="3">
        <v>24.1</v>
      </c>
      <c r="C116" s="3">
        <v>4</v>
      </c>
      <c r="D116" s="2">
        <v>1004.9</v>
      </c>
      <c r="E116" s="3">
        <v>4</v>
      </c>
      <c r="F116" s="1" t="s">
        <v>8</v>
      </c>
    </row>
    <row r="117" spans="1:6" ht="12.75" customHeight="1" x14ac:dyDescent="0.3">
      <c r="A117" s="23">
        <v>32013</v>
      </c>
      <c r="B117" s="3">
        <v>24.15</v>
      </c>
      <c r="C117" s="3">
        <v>15.1</v>
      </c>
      <c r="D117" s="2">
        <v>1003.575</v>
      </c>
      <c r="E117" s="3">
        <v>3.5</v>
      </c>
      <c r="F117" s="1" t="s">
        <v>8</v>
      </c>
    </row>
    <row r="118" spans="1:6" ht="12.75" customHeight="1" x14ac:dyDescent="0.3">
      <c r="A118" s="23">
        <v>32014</v>
      </c>
      <c r="B118" s="3">
        <v>25.4</v>
      </c>
      <c r="C118" s="3">
        <v>0.1</v>
      </c>
      <c r="D118" s="2">
        <v>1003.625</v>
      </c>
      <c r="E118" s="3">
        <v>1.5</v>
      </c>
      <c r="F118" s="1" t="s">
        <v>8</v>
      </c>
    </row>
    <row r="119" spans="1:6" ht="12.75" customHeight="1" x14ac:dyDescent="0.3">
      <c r="A119" s="23">
        <v>32015</v>
      </c>
      <c r="B119" s="3">
        <v>21.825000000000003</v>
      </c>
      <c r="C119" s="3">
        <v>41</v>
      </c>
      <c r="D119" s="2">
        <v>999.94999999999993</v>
      </c>
      <c r="E119" s="3">
        <v>6.5</v>
      </c>
      <c r="F119" s="1" t="s">
        <v>8</v>
      </c>
    </row>
    <row r="120" spans="1:6" ht="12.75" customHeight="1" x14ac:dyDescent="0.3">
      <c r="A120" s="23">
        <v>32016</v>
      </c>
      <c r="B120" s="3">
        <v>25.4</v>
      </c>
      <c r="C120" s="3">
        <v>0</v>
      </c>
      <c r="D120" s="2">
        <v>996.84999999999991</v>
      </c>
      <c r="E120" s="3">
        <v>4.5</v>
      </c>
      <c r="F120" s="1" t="s">
        <v>8</v>
      </c>
    </row>
    <row r="121" spans="1:6" ht="12.75" customHeight="1" x14ac:dyDescent="0.3">
      <c r="A121" s="23">
        <v>32017</v>
      </c>
      <c r="B121" s="3">
        <v>26.375</v>
      </c>
      <c r="C121" s="3">
        <v>0</v>
      </c>
      <c r="D121" s="2">
        <v>999.75</v>
      </c>
      <c r="E121" s="3">
        <v>2.5</v>
      </c>
      <c r="F121" s="1" t="s">
        <v>8</v>
      </c>
    </row>
    <row r="122" spans="1:6" ht="12.75" customHeight="1" x14ac:dyDescent="0.3">
      <c r="A122" s="23">
        <v>32018</v>
      </c>
      <c r="B122" s="3">
        <v>25.1</v>
      </c>
      <c r="C122" s="3">
        <v>0</v>
      </c>
      <c r="D122" s="2">
        <v>1002.425</v>
      </c>
      <c r="E122" s="3">
        <v>3.5</v>
      </c>
      <c r="F122" s="1" t="s">
        <v>8</v>
      </c>
    </row>
    <row r="123" spans="1:6" ht="12.75" customHeight="1" x14ac:dyDescent="0.3">
      <c r="A123" s="23">
        <v>32019</v>
      </c>
      <c r="B123" s="3">
        <v>24.033333333333331</v>
      </c>
      <c r="C123" s="3">
        <v>0</v>
      </c>
      <c r="D123" s="2">
        <v>1005.8666666666668</v>
      </c>
      <c r="E123" s="3">
        <v>6.666666666666667</v>
      </c>
      <c r="F123" s="1" t="s">
        <v>8</v>
      </c>
    </row>
    <row r="124" spans="1:6" ht="12.75" customHeight="1" x14ac:dyDescent="0.3">
      <c r="A124" s="23">
        <v>32020</v>
      </c>
      <c r="B124" s="3">
        <v>24.175000000000001</v>
      </c>
      <c r="C124" s="3">
        <v>0</v>
      </c>
      <c r="D124" s="2">
        <v>1009.2</v>
      </c>
      <c r="E124" s="3">
        <v>4</v>
      </c>
      <c r="F124" s="1" t="s">
        <v>8</v>
      </c>
    </row>
    <row r="125" spans="1:6" ht="12.75" customHeight="1" x14ac:dyDescent="0.3">
      <c r="A125" s="23">
        <v>32021</v>
      </c>
      <c r="B125" s="3">
        <v>24.55</v>
      </c>
      <c r="C125" s="3">
        <v>0</v>
      </c>
      <c r="D125" s="2">
        <v>1012.175</v>
      </c>
      <c r="E125" s="3">
        <v>5.5</v>
      </c>
      <c r="F125" s="1" t="s">
        <v>8</v>
      </c>
    </row>
    <row r="126" spans="1:6" ht="12.75" customHeight="1" x14ac:dyDescent="0.3">
      <c r="A126" s="23">
        <v>32022</v>
      </c>
      <c r="B126" s="3">
        <v>24.774999999999999</v>
      </c>
      <c r="C126" s="3">
        <v>1</v>
      </c>
      <c r="D126" s="2">
        <v>1011.9</v>
      </c>
      <c r="E126" s="3">
        <v>2.5</v>
      </c>
      <c r="F126" s="1" t="s">
        <v>8</v>
      </c>
    </row>
    <row r="127" spans="1:6" ht="12.75" customHeight="1" x14ac:dyDescent="0.3">
      <c r="A127" s="23">
        <v>32023</v>
      </c>
      <c r="B127" s="3">
        <v>20.2</v>
      </c>
      <c r="C127" s="3">
        <v>11</v>
      </c>
      <c r="D127" s="2">
        <v>1009.7</v>
      </c>
      <c r="E127" s="3">
        <v>4</v>
      </c>
      <c r="F127" s="1" t="s">
        <v>8</v>
      </c>
    </row>
    <row r="128" spans="1:6" ht="12.75" customHeight="1" x14ac:dyDescent="0.3">
      <c r="A128" s="23">
        <v>32024</v>
      </c>
      <c r="B128" s="3">
        <v>22.975000000000001</v>
      </c>
      <c r="C128" s="3">
        <v>2</v>
      </c>
      <c r="D128" s="2">
        <v>1008.65</v>
      </c>
      <c r="E128" s="3">
        <v>8</v>
      </c>
      <c r="F128" s="1" t="s">
        <v>8</v>
      </c>
    </row>
    <row r="129" spans="1:6" ht="12.75" customHeight="1" x14ac:dyDescent="0.3">
      <c r="A129" s="23">
        <v>32025</v>
      </c>
      <c r="B129" s="3">
        <v>21.849999999999998</v>
      </c>
      <c r="C129" s="3">
        <v>3</v>
      </c>
      <c r="D129" s="2">
        <v>1011.5</v>
      </c>
      <c r="E129" s="3">
        <v>4.5</v>
      </c>
      <c r="F129" s="1" t="s">
        <v>8</v>
      </c>
    </row>
    <row r="130" spans="1:6" ht="12.75" customHeight="1" x14ac:dyDescent="0.3">
      <c r="A130" s="23">
        <v>32026</v>
      </c>
      <c r="B130" s="3">
        <v>18.5</v>
      </c>
      <c r="C130" s="3">
        <v>10</v>
      </c>
      <c r="D130" s="2">
        <v>1013.55</v>
      </c>
      <c r="E130" s="3">
        <v>4</v>
      </c>
      <c r="F130" s="1" t="s">
        <v>8</v>
      </c>
    </row>
    <row r="131" spans="1:6" ht="12.75" customHeight="1" x14ac:dyDescent="0.3">
      <c r="A131" s="23">
        <v>32027</v>
      </c>
      <c r="B131" s="3">
        <v>20.299999999999997</v>
      </c>
      <c r="C131" s="3">
        <v>0</v>
      </c>
      <c r="D131" s="2">
        <v>1013.5250000000001</v>
      </c>
      <c r="E131" s="3">
        <v>2.5</v>
      </c>
      <c r="F131" s="1" t="s">
        <v>8</v>
      </c>
    </row>
    <row r="132" spans="1:6" ht="12.75" customHeight="1" x14ac:dyDescent="0.3">
      <c r="A132" s="23">
        <v>32028</v>
      </c>
      <c r="B132" s="3">
        <v>21.65</v>
      </c>
      <c r="C132" s="3">
        <v>0</v>
      </c>
      <c r="D132" s="2">
        <v>1012.45</v>
      </c>
      <c r="E132" s="3">
        <v>9</v>
      </c>
      <c r="F132" s="1" t="s">
        <v>8</v>
      </c>
    </row>
    <row r="133" spans="1:6" ht="12.75" customHeight="1" x14ac:dyDescent="0.3">
      <c r="A133" s="23">
        <v>32029</v>
      </c>
      <c r="B133" s="3">
        <v>21.949999999999996</v>
      </c>
      <c r="C133" s="3">
        <v>0</v>
      </c>
      <c r="D133" s="2">
        <v>1015.025</v>
      </c>
      <c r="E133" s="3">
        <v>2</v>
      </c>
      <c r="F133" s="1" t="s">
        <v>8</v>
      </c>
    </row>
    <row r="134" spans="1:6" ht="12.75" customHeight="1" x14ac:dyDescent="0.3">
      <c r="A134" s="23">
        <v>32030</v>
      </c>
      <c r="B134" s="3">
        <v>23.225000000000001</v>
      </c>
      <c r="C134" s="3">
        <v>0</v>
      </c>
      <c r="D134" s="2">
        <v>1019.025</v>
      </c>
      <c r="E134" s="3">
        <v>1</v>
      </c>
      <c r="F134" s="1" t="s">
        <v>8</v>
      </c>
    </row>
    <row r="135" spans="1:6" ht="12.75" customHeight="1" x14ac:dyDescent="0.3">
      <c r="A135" s="23">
        <v>32031</v>
      </c>
      <c r="B135" s="3">
        <v>23.549999999999997</v>
      </c>
      <c r="C135" s="3">
        <v>0</v>
      </c>
      <c r="D135" s="2">
        <v>1019.775</v>
      </c>
      <c r="E135" s="3">
        <v>4.5</v>
      </c>
      <c r="F135" s="1" t="s">
        <v>8</v>
      </c>
    </row>
    <row r="136" spans="1:6" ht="12.75" customHeight="1" x14ac:dyDescent="0.3">
      <c r="A136" s="23">
        <v>32032</v>
      </c>
      <c r="B136" s="3">
        <v>23.074999999999999</v>
      </c>
      <c r="C136" s="3">
        <v>0</v>
      </c>
      <c r="D136" s="2">
        <v>1015.2750000000001</v>
      </c>
      <c r="E136" s="3">
        <v>3.5</v>
      </c>
      <c r="F136" s="1" t="s">
        <v>8</v>
      </c>
    </row>
    <row r="137" spans="1:6" ht="12.75" customHeight="1" x14ac:dyDescent="0.3">
      <c r="A137" s="23">
        <v>32033</v>
      </c>
      <c r="B137" s="3">
        <v>23.700000000000003</v>
      </c>
      <c r="C137" s="3">
        <v>0</v>
      </c>
      <c r="D137" s="2">
        <v>1012.55</v>
      </c>
      <c r="E137" s="3">
        <v>2.5</v>
      </c>
      <c r="F137" s="1" t="s">
        <v>8</v>
      </c>
    </row>
    <row r="138" spans="1:6" ht="12.75" customHeight="1" x14ac:dyDescent="0.3">
      <c r="A138" s="23">
        <v>32034</v>
      </c>
      <c r="B138" s="3">
        <v>23.2</v>
      </c>
      <c r="C138" s="3">
        <v>2</v>
      </c>
      <c r="D138" s="2">
        <v>1014.7666666666668</v>
      </c>
      <c r="E138" s="3">
        <v>5.333333333333333</v>
      </c>
      <c r="F138" s="1" t="s">
        <v>8</v>
      </c>
    </row>
    <row r="139" spans="1:6" ht="12.75" customHeight="1" x14ac:dyDescent="0.3">
      <c r="A139" s="23">
        <v>32035</v>
      </c>
      <c r="B139" s="3">
        <v>19.924999999999997</v>
      </c>
      <c r="C139" s="3">
        <v>0</v>
      </c>
      <c r="D139" s="2">
        <v>1021.075</v>
      </c>
      <c r="E139" s="3">
        <v>2</v>
      </c>
      <c r="F139" s="1" t="s">
        <v>8</v>
      </c>
    </row>
    <row r="140" spans="1:6" ht="12.75" customHeight="1" x14ac:dyDescent="0.3">
      <c r="A140" s="23">
        <v>32036</v>
      </c>
      <c r="B140" s="3">
        <v>18.899999999999999</v>
      </c>
      <c r="C140" s="3">
        <v>0</v>
      </c>
      <c r="D140" s="2">
        <v>1017.625</v>
      </c>
      <c r="E140" s="3">
        <v>6.5</v>
      </c>
      <c r="F140" s="1" t="s">
        <v>8</v>
      </c>
    </row>
    <row r="141" spans="1:6" ht="12.75" customHeight="1" x14ac:dyDescent="0.3">
      <c r="A141" s="23">
        <v>32037</v>
      </c>
      <c r="B141" s="3">
        <v>21.024999999999999</v>
      </c>
      <c r="C141" s="3">
        <v>0</v>
      </c>
      <c r="D141" s="2">
        <v>1012.4000000000001</v>
      </c>
      <c r="E141" s="3">
        <v>4</v>
      </c>
      <c r="F141" s="1" t="s">
        <v>8</v>
      </c>
    </row>
    <row r="142" spans="1:6" ht="12.75" customHeight="1" x14ac:dyDescent="0.3">
      <c r="A142" s="23">
        <v>32038</v>
      </c>
      <c r="B142" s="3">
        <v>22.424999999999997</v>
      </c>
      <c r="C142" s="3">
        <v>0</v>
      </c>
      <c r="D142" s="2">
        <v>1007.125</v>
      </c>
      <c r="E142" s="3">
        <v>2</v>
      </c>
      <c r="F142" s="1" t="s">
        <v>8</v>
      </c>
    </row>
    <row r="143" spans="1:6" ht="12.75" customHeight="1" x14ac:dyDescent="0.3">
      <c r="A143" s="23">
        <v>32039</v>
      </c>
      <c r="B143" s="3">
        <v>24.35</v>
      </c>
      <c r="C143" s="3">
        <v>0</v>
      </c>
      <c r="D143" s="2">
        <v>1005.05</v>
      </c>
      <c r="E143" s="3">
        <v>3.5</v>
      </c>
      <c r="F143" s="1" t="s">
        <v>8</v>
      </c>
    </row>
    <row r="144" spans="1:6" ht="12.75" customHeight="1" x14ac:dyDescent="0.3">
      <c r="A144" s="23">
        <v>32040</v>
      </c>
      <c r="B144" s="3">
        <v>22.650000000000002</v>
      </c>
      <c r="C144" s="3">
        <v>0</v>
      </c>
      <c r="D144" s="2">
        <v>1012.8</v>
      </c>
      <c r="E144" s="3">
        <v>5</v>
      </c>
      <c r="F144" s="1" t="s">
        <v>8</v>
      </c>
    </row>
    <row r="145" spans="1:6" ht="12.75" customHeight="1" x14ac:dyDescent="0.3">
      <c r="A145" s="23">
        <v>32041</v>
      </c>
      <c r="B145" s="3">
        <v>20.500000000000004</v>
      </c>
      <c r="C145" s="3">
        <v>0</v>
      </c>
      <c r="D145" s="2">
        <v>1019.325</v>
      </c>
      <c r="E145" s="3">
        <v>3</v>
      </c>
      <c r="F145" s="1" t="s">
        <v>8</v>
      </c>
    </row>
    <row r="146" spans="1:6" ht="12.75" customHeight="1" x14ac:dyDescent="0.3">
      <c r="A146" s="23">
        <v>32042</v>
      </c>
      <c r="B146" s="3">
        <v>22.074999999999999</v>
      </c>
      <c r="C146" s="3">
        <v>0</v>
      </c>
      <c r="D146" s="2">
        <v>1018.575</v>
      </c>
      <c r="E146" s="3">
        <v>2.5</v>
      </c>
      <c r="F146" s="1" t="s">
        <v>8</v>
      </c>
    </row>
    <row r="147" spans="1:6" ht="12.75" customHeight="1" x14ac:dyDescent="0.3">
      <c r="A147" s="23">
        <v>32043</v>
      </c>
      <c r="B147" s="3">
        <v>22.550000000000004</v>
      </c>
      <c r="C147" s="3">
        <v>2</v>
      </c>
      <c r="D147" s="2">
        <v>1013.575</v>
      </c>
      <c r="E147" s="3">
        <v>5</v>
      </c>
      <c r="F147" s="1" t="s">
        <v>8</v>
      </c>
    </row>
    <row r="148" spans="1:6" ht="12.75" customHeight="1" x14ac:dyDescent="0.3">
      <c r="A148" s="23">
        <v>32044</v>
      </c>
      <c r="B148" s="3">
        <v>17.549999999999997</v>
      </c>
      <c r="C148" s="3">
        <v>4</v>
      </c>
      <c r="D148" s="2">
        <v>1015.75</v>
      </c>
      <c r="E148" s="3">
        <v>12</v>
      </c>
      <c r="F148" s="1" t="s">
        <v>9</v>
      </c>
    </row>
    <row r="149" spans="1:6" ht="12.75" customHeight="1" x14ac:dyDescent="0.3">
      <c r="A149" s="23">
        <v>32045</v>
      </c>
      <c r="B149" s="3">
        <v>16.175000000000001</v>
      </c>
      <c r="C149" s="3">
        <v>0</v>
      </c>
      <c r="D149" s="2">
        <v>1023.1500000000001</v>
      </c>
      <c r="E149" s="3">
        <v>7.5</v>
      </c>
      <c r="F149" s="1" t="s">
        <v>8</v>
      </c>
    </row>
    <row r="150" spans="1:6" ht="12.75" customHeight="1" x14ac:dyDescent="0.3">
      <c r="A150" s="23">
        <v>32046</v>
      </c>
      <c r="B150" s="3">
        <v>16.849999999999998</v>
      </c>
      <c r="C150" s="3">
        <v>0</v>
      </c>
      <c r="D150" s="2">
        <v>1019.925</v>
      </c>
      <c r="E150" s="3">
        <v>4.5</v>
      </c>
      <c r="F150" s="1" t="s">
        <v>8</v>
      </c>
    </row>
    <row r="151" spans="1:6" ht="12.75" customHeight="1" x14ac:dyDescent="0.3">
      <c r="A151" s="23">
        <v>32047</v>
      </c>
      <c r="B151" s="3">
        <v>18.474999999999998</v>
      </c>
      <c r="C151" s="3">
        <v>0</v>
      </c>
      <c r="D151" s="2">
        <v>1017.475</v>
      </c>
      <c r="E151" s="3">
        <v>3</v>
      </c>
      <c r="F151" s="1" t="s">
        <v>8</v>
      </c>
    </row>
    <row r="152" spans="1:6" ht="12.75" customHeight="1" x14ac:dyDescent="0.3">
      <c r="A152" s="23">
        <v>32048</v>
      </c>
      <c r="B152" s="3">
        <v>16.324999999999999</v>
      </c>
      <c r="C152" s="3">
        <v>0.2</v>
      </c>
      <c r="D152" s="2">
        <v>1017.125</v>
      </c>
      <c r="E152" s="3">
        <v>2</v>
      </c>
      <c r="F152" s="1" t="s">
        <v>8</v>
      </c>
    </row>
    <row r="153" spans="1:6" ht="12.75" customHeight="1" x14ac:dyDescent="0.3">
      <c r="A153" s="23">
        <v>32049</v>
      </c>
      <c r="B153" s="3">
        <v>17.75</v>
      </c>
      <c r="C153" s="3">
        <v>0</v>
      </c>
      <c r="D153" s="2">
        <v>1016.2</v>
      </c>
      <c r="E153" s="3">
        <v>2</v>
      </c>
      <c r="F153" s="1" t="s">
        <v>8</v>
      </c>
    </row>
    <row r="154" spans="1:6" ht="12.75" customHeight="1" x14ac:dyDescent="0.3">
      <c r="A154" s="23">
        <v>32050</v>
      </c>
      <c r="B154" s="3">
        <v>18.875</v>
      </c>
      <c r="C154" s="3">
        <v>0</v>
      </c>
      <c r="D154" s="2">
        <v>1014.7</v>
      </c>
      <c r="E154" s="3">
        <v>3.5</v>
      </c>
      <c r="F154" s="1" t="s">
        <v>8</v>
      </c>
    </row>
    <row r="155" spans="1:6" ht="12.75" customHeight="1" x14ac:dyDescent="0.3">
      <c r="A155" s="23">
        <v>32051</v>
      </c>
      <c r="B155" s="3">
        <v>20.625</v>
      </c>
      <c r="C155" s="3">
        <v>0</v>
      </c>
      <c r="D155" s="2">
        <v>1013.1999999999999</v>
      </c>
      <c r="E155" s="3">
        <v>5</v>
      </c>
      <c r="F155" s="1" t="s">
        <v>8</v>
      </c>
    </row>
    <row r="156" spans="1:6" ht="12.75" customHeight="1" x14ac:dyDescent="0.3">
      <c r="A156" s="23">
        <v>32052</v>
      </c>
      <c r="B156" s="3">
        <v>19.100000000000001</v>
      </c>
      <c r="C156" s="3">
        <v>0</v>
      </c>
      <c r="D156" s="2">
        <v>1014.4749999999999</v>
      </c>
      <c r="E156" s="3">
        <v>4</v>
      </c>
      <c r="F156" s="1" t="s">
        <v>8</v>
      </c>
    </row>
    <row r="157" spans="1:6" ht="12.75" customHeight="1" x14ac:dyDescent="0.3">
      <c r="A157" s="23">
        <v>32053</v>
      </c>
      <c r="B157" s="3">
        <v>21.125000000000004</v>
      </c>
      <c r="C157" s="3">
        <v>0</v>
      </c>
      <c r="D157" s="2">
        <v>1011.8249999999999</v>
      </c>
      <c r="E157" s="3">
        <v>5</v>
      </c>
      <c r="F157" s="1" t="s">
        <v>8</v>
      </c>
    </row>
    <row r="158" spans="1:6" ht="12.75" customHeight="1" x14ac:dyDescent="0.3">
      <c r="A158" s="23">
        <v>32054</v>
      </c>
      <c r="B158" s="3">
        <v>20.375</v>
      </c>
      <c r="C158" s="3">
        <v>0</v>
      </c>
      <c r="D158" s="2">
        <v>1010.7750000000001</v>
      </c>
      <c r="E158" s="3">
        <v>1.5</v>
      </c>
      <c r="F158" s="1" t="s">
        <v>8</v>
      </c>
    </row>
    <row r="159" spans="1:6" ht="12.75" customHeight="1" x14ac:dyDescent="0.3">
      <c r="A159" s="23">
        <v>32055</v>
      </c>
      <c r="B159" s="3">
        <v>19.75</v>
      </c>
      <c r="C159" s="3">
        <v>0</v>
      </c>
      <c r="D159" s="2">
        <v>1011.875</v>
      </c>
      <c r="E159" s="3">
        <v>2</v>
      </c>
      <c r="F159" s="1" t="s">
        <v>8</v>
      </c>
    </row>
    <row r="160" spans="1:6" ht="12.75" customHeight="1" x14ac:dyDescent="0.3">
      <c r="A160" s="23">
        <v>32056</v>
      </c>
      <c r="B160" s="3">
        <v>19.324999999999999</v>
      </c>
      <c r="C160" s="3">
        <v>0</v>
      </c>
      <c r="D160" s="2">
        <v>1018.175</v>
      </c>
      <c r="E160" s="3">
        <v>9</v>
      </c>
      <c r="F160" s="1" t="s">
        <v>8</v>
      </c>
    </row>
    <row r="161" spans="1:6" ht="12.75" customHeight="1" x14ac:dyDescent="0.3">
      <c r="A161" s="23">
        <v>32057</v>
      </c>
      <c r="B161" s="3">
        <v>17.074999999999999</v>
      </c>
      <c r="C161" s="3">
        <v>0</v>
      </c>
      <c r="D161" s="2">
        <v>1021.35</v>
      </c>
      <c r="E161" s="3">
        <v>6.5</v>
      </c>
      <c r="F161" s="1" t="s">
        <v>8</v>
      </c>
    </row>
    <row r="162" spans="1:6" ht="12.75" customHeight="1" x14ac:dyDescent="0.3">
      <c r="A162" s="23">
        <v>32058</v>
      </c>
      <c r="B162" s="3">
        <v>16.5</v>
      </c>
      <c r="C162" s="3">
        <v>0</v>
      </c>
      <c r="D162" s="2">
        <v>1017.1999999999999</v>
      </c>
      <c r="E162" s="3">
        <v>2</v>
      </c>
      <c r="F162" s="1" t="s">
        <v>8</v>
      </c>
    </row>
    <row r="163" spans="1:6" ht="12.75" customHeight="1" x14ac:dyDescent="0.3">
      <c r="A163" s="23">
        <v>32059</v>
      </c>
      <c r="B163" s="3">
        <v>18.025000000000002</v>
      </c>
      <c r="C163" s="3">
        <v>0</v>
      </c>
      <c r="D163" s="2">
        <v>1015.7</v>
      </c>
      <c r="E163" s="3">
        <v>3</v>
      </c>
      <c r="F163" s="1" t="s">
        <v>8</v>
      </c>
    </row>
    <row r="164" spans="1:6" ht="12.75" customHeight="1" x14ac:dyDescent="0.3">
      <c r="A164" s="23">
        <v>32060</v>
      </c>
      <c r="B164" s="3">
        <v>18.899999999999999</v>
      </c>
      <c r="C164" s="3">
        <v>0</v>
      </c>
      <c r="D164" s="2">
        <v>1011.9499999999999</v>
      </c>
      <c r="E164" s="3">
        <v>3.5</v>
      </c>
      <c r="F164" s="1" t="s">
        <v>8</v>
      </c>
    </row>
    <row r="165" spans="1:6" ht="12.75" customHeight="1" x14ac:dyDescent="0.3">
      <c r="A165" s="23">
        <v>32061</v>
      </c>
      <c r="B165" s="3">
        <v>17.8</v>
      </c>
      <c r="C165" s="3">
        <v>0</v>
      </c>
      <c r="D165" s="2">
        <v>1019.95</v>
      </c>
      <c r="E165" s="3">
        <v>6.5</v>
      </c>
      <c r="F165" s="1" t="s">
        <v>8</v>
      </c>
    </row>
    <row r="166" spans="1:6" ht="12.75" customHeight="1" x14ac:dyDescent="0.3">
      <c r="A166" s="23">
        <v>32062</v>
      </c>
      <c r="B166" s="3">
        <v>15.824999999999999</v>
      </c>
      <c r="C166" s="3">
        <v>0</v>
      </c>
      <c r="D166" s="2">
        <v>1025.0749999999998</v>
      </c>
      <c r="E166" s="3">
        <v>4.5</v>
      </c>
      <c r="F166" s="1" t="s">
        <v>8</v>
      </c>
    </row>
    <row r="167" spans="1:6" ht="12.75" customHeight="1" x14ac:dyDescent="0.3">
      <c r="A167" s="23">
        <v>32063</v>
      </c>
      <c r="B167" s="3">
        <v>13.975000000000001</v>
      </c>
      <c r="C167" s="3">
        <v>0</v>
      </c>
      <c r="D167" s="2">
        <v>1024.0749999999998</v>
      </c>
      <c r="E167" s="3">
        <v>3</v>
      </c>
      <c r="F167" s="1" t="s">
        <v>8</v>
      </c>
    </row>
    <row r="168" spans="1:6" ht="12.75" customHeight="1" x14ac:dyDescent="0.3">
      <c r="A168" s="23">
        <v>32064</v>
      </c>
      <c r="B168" s="3">
        <v>13.166666666666666</v>
      </c>
      <c r="C168" s="3">
        <v>0</v>
      </c>
      <c r="D168" s="2">
        <v>1028.4333333333334</v>
      </c>
      <c r="E168" s="3">
        <v>5.333333333333333</v>
      </c>
      <c r="F168" s="1" t="s">
        <v>8</v>
      </c>
    </row>
    <row r="169" spans="1:6" ht="12.75" customHeight="1" x14ac:dyDescent="0.3">
      <c r="A169" s="23">
        <v>32065</v>
      </c>
      <c r="B169" s="3">
        <v>11.575000000000001</v>
      </c>
      <c r="C169" s="3">
        <v>0</v>
      </c>
      <c r="D169" s="2">
        <v>1025.2249999999999</v>
      </c>
      <c r="E169" s="3">
        <v>2.5</v>
      </c>
      <c r="F169" s="1" t="s">
        <v>8</v>
      </c>
    </row>
    <row r="170" spans="1:6" ht="12.75" customHeight="1" x14ac:dyDescent="0.3">
      <c r="A170" s="23">
        <v>32066</v>
      </c>
      <c r="B170" s="3">
        <v>10.65</v>
      </c>
      <c r="C170" s="3">
        <v>0.2</v>
      </c>
      <c r="D170" s="2">
        <v>1017.4000000000001</v>
      </c>
      <c r="E170" s="3">
        <v>1</v>
      </c>
      <c r="F170" s="1" t="s">
        <v>8</v>
      </c>
    </row>
    <row r="171" spans="1:6" ht="12.75" customHeight="1" x14ac:dyDescent="0.3">
      <c r="A171" s="23">
        <v>32067</v>
      </c>
      <c r="B171" s="3">
        <v>15.725</v>
      </c>
      <c r="C171" s="3">
        <v>0</v>
      </c>
      <c r="D171" s="2">
        <v>1016.45</v>
      </c>
      <c r="E171" s="3">
        <v>9</v>
      </c>
      <c r="F171" s="1" t="s">
        <v>8</v>
      </c>
    </row>
    <row r="172" spans="1:6" ht="12.75" customHeight="1" x14ac:dyDescent="0.3">
      <c r="A172" s="23">
        <v>32068</v>
      </c>
      <c r="B172" s="3">
        <v>10.725</v>
      </c>
      <c r="C172" s="3">
        <v>0</v>
      </c>
      <c r="D172" s="2">
        <v>1018.4250000000001</v>
      </c>
      <c r="E172" s="3">
        <v>9.5</v>
      </c>
      <c r="F172" s="1" t="s">
        <v>8</v>
      </c>
    </row>
    <row r="173" spans="1:6" ht="12.75" customHeight="1" x14ac:dyDescent="0.3">
      <c r="A173" s="23">
        <v>32069</v>
      </c>
      <c r="B173" s="3">
        <v>5.8</v>
      </c>
      <c r="C173" s="3">
        <v>0</v>
      </c>
      <c r="D173" s="2">
        <v>1021.7999999999998</v>
      </c>
      <c r="E173" s="3">
        <v>7.333333333333333</v>
      </c>
      <c r="F173" s="1" t="s">
        <v>8</v>
      </c>
    </row>
    <row r="174" spans="1:6" ht="12.75" customHeight="1" x14ac:dyDescent="0.3">
      <c r="A174" s="23">
        <v>32070</v>
      </c>
      <c r="B174" s="3">
        <v>8.3249999999999993</v>
      </c>
      <c r="C174" s="3">
        <v>0</v>
      </c>
      <c r="D174" s="2">
        <v>1023.425</v>
      </c>
      <c r="E174" s="3">
        <v>4</v>
      </c>
      <c r="F174" s="1" t="s">
        <v>8</v>
      </c>
    </row>
    <row r="175" spans="1:6" ht="12.75" customHeight="1" x14ac:dyDescent="0.3">
      <c r="A175" s="23">
        <v>32071</v>
      </c>
      <c r="B175" s="3">
        <v>9</v>
      </c>
      <c r="C175" s="3">
        <v>0</v>
      </c>
      <c r="D175" s="2">
        <v>1025.375</v>
      </c>
      <c r="E175" s="3">
        <v>4.5</v>
      </c>
      <c r="F175" s="1" t="s">
        <v>8</v>
      </c>
    </row>
    <row r="176" spans="1:6" ht="12.75" customHeight="1" x14ac:dyDescent="0.3">
      <c r="A176" s="23">
        <v>32072</v>
      </c>
      <c r="B176" s="3">
        <v>8.5499999999999989</v>
      </c>
      <c r="C176" s="3">
        <v>0</v>
      </c>
      <c r="D176" s="2">
        <v>1024.2249999999999</v>
      </c>
      <c r="E176" s="3">
        <v>2</v>
      </c>
      <c r="F176" s="1" t="s">
        <v>8</v>
      </c>
    </row>
    <row r="177" spans="1:6" ht="12.75" customHeight="1" x14ac:dyDescent="0.3">
      <c r="A177" s="23">
        <v>32073</v>
      </c>
      <c r="B177" s="3">
        <v>9.7750000000000004</v>
      </c>
      <c r="C177" s="3">
        <v>0</v>
      </c>
      <c r="D177" s="2">
        <v>1026.8</v>
      </c>
      <c r="E177" s="3">
        <v>2</v>
      </c>
      <c r="F177" s="1" t="s">
        <v>8</v>
      </c>
    </row>
    <row r="178" spans="1:6" ht="12.75" customHeight="1" x14ac:dyDescent="0.3">
      <c r="A178" s="23">
        <v>32074</v>
      </c>
      <c r="B178" s="3">
        <v>9.9500000000000011</v>
      </c>
      <c r="C178" s="3">
        <v>0</v>
      </c>
      <c r="D178" s="2">
        <v>1028.2</v>
      </c>
      <c r="E178" s="3">
        <v>5</v>
      </c>
      <c r="F178" s="1" t="s">
        <v>8</v>
      </c>
    </row>
    <row r="179" spans="1:6" ht="12.75" customHeight="1" x14ac:dyDescent="0.3">
      <c r="A179" s="23">
        <v>32075</v>
      </c>
      <c r="B179" s="3">
        <v>10.025</v>
      </c>
      <c r="C179" s="3">
        <v>0</v>
      </c>
      <c r="D179" s="2">
        <v>1023.5999999999999</v>
      </c>
      <c r="E179" s="3">
        <v>2</v>
      </c>
      <c r="F179" s="1" t="s">
        <v>8</v>
      </c>
    </row>
    <row r="180" spans="1:6" ht="12.75" customHeight="1" x14ac:dyDescent="0.3">
      <c r="A180" s="23">
        <v>32076</v>
      </c>
      <c r="B180" s="3">
        <v>9.5250000000000004</v>
      </c>
      <c r="C180" s="3">
        <v>0</v>
      </c>
      <c r="D180" s="2">
        <v>1018.525</v>
      </c>
      <c r="E180" s="3">
        <v>3</v>
      </c>
      <c r="F180" s="1" t="s">
        <v>8</v>
      </c>
    </row>
    <row r="181" spans="1:6" ht="12.75" customHeight="1" x14ac:dyDescent="0.3">
      <c r="A181" s="23">
        <v>32077</v>
      </c>
      <c r="B181" s="3">
        <v>12.600000000000001</v>
      </c>
      <c r="C181" s="3">
        <v>0</v>
      </c>
      <c r="D181" s="2">
        <v>1016.525</v>
      </c>
      <c r="E181" s="3">
        <v>3</v>
      </c>
      <c r="F181" s="1" t="s">
        <v>8</v>
      </c>
    </row>
    <row r="182" spans="1:6" ht="12.75" customHeight="1" x14ac:dyDescent="0.3">
      <c r="A182" s="23">
        <v>32078</v>
      </c>
      <c r="B182" s="3">
        <v>12.575000000000001</v>
      </c>
      <c r="C182" s="3">
        <v>0</v>
      </c>
      <c r="D182" s="2">
        <v>1011.725</v>
      </c>
      <c r="E182" s="3">
        <v>4</v>
      </c>
      <c r="F182" s="1" t="s">
        <v>8</v>
      </c>
    </row>
    <row r="183" spans="1:6" ht="12.75" customHeight="1" x14ac:dyDescent="0.3">
      <c r="A183" s="23">
        <v>32079</v>
      </c>
      <c r="B183" s="3">
        <v>11.924999999999999</v>
      </c>
      <c r="C183" s="3">
        <v>0</v>
      </c>
      <c r="D183" s="2">
        <v>1022.9000000000001</v>
      </c>
      <c r="E183" s="3">
        <v>15</v>
      </c>
      <c r="F183" s="1" t="s">
        <v>9</v>
      </c>
    </row>
    <row r="184" spans="1:6" ht="12.75" customHeight="1" x14ac:dyDescent="0.3">
      <c r="A184" s="23">
        <v>32080</v>
      </c>
      <c r="B184" s="3">
        <v>7.1</v>
      </c>
      <c r="C184" s="3">
        <v>0</v>
      </c>
      <c r="D184" s="2">
        <v>1032.25</v>
      </c>
      <c r="E184" s="3">
        <v>7.5</v>
      </c>
      <c r="F184" s="1" t="s">
        <v>8</v>
      </c>
    </row>
    <row r="185" spans="1:6" ht="12.75" customHeight="1" x14ac:dyDescent="0.3">
      <c r="A185" s="23">
        <v>32081</v>
      </c>
      <c r="B185" s="3">
        <v>2.8750000000000004</v>
      </c>
      <c r="C185" s="3">
        <v>13</v>
      </c>
      <c r="D185" s="2">
        <v>1031.575</v>
      </c>
      <c r="E185" s="3">
        <v>1</v>
      </c>
      <c r="F185" s="1" t="s">
        <v>8</v>
      </c>
    </row>
    <row r="186" spans="1:6" x14ac:dyDescent="0.3">
      <c r="A186" s="23"/>
      <c r="D186" s="2"/>
    </row>
  </sheetData>
  <autoFilter ref="A1:F185"/>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85"/>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6" width="13" style="1" customWidth="1"/>
    <col min="7" max="16384" width="9.109375" style="1"/>
  </cols>
  <sheetData>
    <row r="1" spans="1:6" ht="52.5" customHeight="1" x14ac:dyDescent="0.3">
      <c r="A1" s="25" t="s">
        <v>0</v>
      </c>
      <c r="B1" s="22" t="s">
        <v>13</v>
      </c>
      <c r="C1" s="22" t="s">
        <v>14</v>
      </c>
      <c r="D1" s="22" t="s">
        <v>15</v>
      </c>
      <c r="E1" s="22" t="s">
        <v>16</v>
      </c>
      <c r="F1" s="22" t="s">
        <v>52</v>
      </c>
    </row>
    <row r="2" spans="1:6" ht="12.75" customHeight="1" x14ac:dyDescent="0.3">
      <c r="A2" s="23">
        <v>31898</v>
      </c>
      <c r="B2" s="3">
        <v>23.825000000000003</v>
      </c>
      <c r="C2" s="3">
        <v>0</v>
      </c>
      <c r="D2" s="2">
        <v>1015.625</v>
      </c>
      <c r="E2" s="3">
        <v>6.375</v>
      </c>
      <c r="F2" s="1" t="s">
        <v>8</v>
      </c>
    </row>
    <row r="3" spans="1:6" ht="12.75" customHeight="1" x14ac:dyDescent="0.3">
      <c r="A3" s="23">
        <v>31899</v>
      </c>
      <c r="B3" s="3">
        <v>23.425000000000001</v>
      </c>
      <c r="C3" s="3">
        <v>0</v>
      </c>
      <c r="D3" s="2">
        <v>1014.6875</v>
      </c>
      <c r="E3" s="3">
        <v>5.625</v>
      </c>
      <c r="F3" s="1" t="s">
        <v>8</v>
      </c>
    </row>
    <row r="4" spans="1:6" ht="12.75" customHeight="1" x14ac:dyDescent="0.3">
      <c r="A4" s="23">
        <v>31900</v>
      </c>
      <c r="B4" s="3">
        <v>21.716666666666669</v>
      </c>
      <c r="C4" s="3">
        <v>0</v>
      </c>
      <c r="D4" s="2">
        <v>1015.7999999999998</v>
      </c>
      <c r="E4" s="3">
        <v>4.666666666666667</v>
      </c>
      <c r="F4" s="1" t="s">
        <v>8</v>
      </c>
    </row>
    <row r="5" spans="1:6" ht="12.75" customHeight="1" x14ac:dyDescent="0.3">
      <c r="A5" s="23">
        <v>31901</v>
      </c>
      <c r="B5" s="3">
        <v>24.4</v>
      </c>
      <c r="C5" s="3">
        <v>0</v>
      </c>
      <c r="D5" s="2">
        <v>1017.1</v>
      </c>
      <c r="E5" s="3">
        <v>3.25</v>
      </c>
      <c r="F5" s="1" t="s">
        <v>8</v>
      </c>
    </row>
    <row r="6" spans="1:6" ht="12.75" customHeight="1" x14ac:dyDescent="0.3">
      <c r="A6" s="23">
        <v>31902</v>
      </c>
      <c r="B6" s="3">
        <v>21.062500000000004</v>
      </c>
      <c r="C6" s="3">
        <v>0</v>
      </c>
      <c r="D6" s="2">
        <v>1018.2875000000001</v>
      </c>
      <c r="E6" s="3">
        <v>8.125</v>
      </c>
      <c r="F6" s="1" t="s">
        <v>8</v>
      </c>
    </row>
    <row r="7" spans="1:6" ht="12.75" customHeight="1" x14ac:dyDescent="0.3">
      <c r="A7" s="23">
        <v>31903</v>
      </c>
      <c r="B7" s="3">
        <v>20.075000000000003</v>
      </c>
      <c r="C7" s="3">
        <v>0</v>
      </c>
      <c r="D7" s="2">
        <v>1020.1125000000001</v>
      </c>
      <c r="E7" s="3">
        <v>9.25</v>
      </c>
      <c r="F7" s="1" t="s">
        <v>8</v>
      </c>
    </row>
    <row r="8" spans="1:6" ht="12.75" customHeight="1" x14ac:dyDescent="0.3">
      <c r="A8" s="23">
        <v>31904</v>
      </c>
      <c r="B8" s="3">
        <v>19.475000000000001</v>
      </c>
      <c r="C8" s="3">
        <v>0</v>
      </c>
      <c r="D8" s="2">
        <v>1017.7375</v>
      </c>
      <c r="E8" s="3">
        <v>3.75</v>
      </c>
      <c r="F8" s="1" t="s">
        <v>8</v>
      </c>
    </row>
    <row r="9" spans="1:6" ht="12.75" customHeight="1" x14ac:dyDescent="0.3">
      <c r="A9" s="23">
        <v>31905</v>
      </c>
      <c r="B9" s="3">
        <v>21.875</v>
      </c>
      <c r="C9" s="3">
        <v>3.3</v>
      </c>
      <c r="D9" s="2">
        <v>1015.3999999999999</v>
      </c>
      <c r="E9" s="3">
        <v>3.625</v>
      </c>
      <c r="F9" s="1" t="s">
        <v>8</v>
      </c>
    </row>
    <row r="10" spans="1:6" ht="12.75" customHeight="1" x14ac:dyDescent="0.3">
      <c r="A10" s="23">
        <v>31906</v>
      </c>
      <c r="B10" s="3">
        <v>22.875</v>
      </c>
      <c r="C10" s="3">
        <v>0</v>
      </c>
      <c r="D10" s="2">
        <v>1018.5875</v>
      </c>
      <c r="E10" s="3">
        <v>11.375</v>
      </c>
      <c r="F10" s="1" t="s">
        <v>9</v>
      </c>
    </row>
    <row r="11" spans="1:6" ht="12.75" customHeight="1" x14ac:dyDescent="0.3">
      <c r="A11" s="23">
        <v>31907</v>
      </c>
      <c r="B11" s="3">
        <v>19.8</v>
      </c>
      <c r="C11" s="3">
        <v>0</v>
      </c>
      <c r="D11" s="2">
        <v>1021.2</v>
      </c>
      <c r="E11" s="3">
        <v>6.25</v>
      </c>
      <c r="F11" s="1" t="s">
        <v>8</v>
      </c>
    </row>
    <row r="12" spans="1:6" ht="12.75" customHeight="1" x14ac:dyDescent="0.3">
      <c r="A12" s="23">
        <v>31908</v>
      </c>
      <c r="B12" s="3">
        <v>21</v>
      </c>
      <c r="C12" s="3">
        <v>0</v>
      </c>
      <c r="D12" s="2">
        <v>1020.1875</v>
      </c>
      <c r="E12" s="3">
        <v>5.625</v>
      </c>
      <c r="F12" s="1" t="s">
        <v>8</v>
      </c>
    </row>
    <row r="13" spans="1:6" ht="12.75" customHeight="1" x14ac:dyDescent="0.3">
      <c r="A13" s="23">
        <v>31909</v>
      </c>
      <c r="B13" s="3">
        <v>23.437499999999996</v>
      </c>
      <c r="C13" s="3">
        <v>0</v>
      </c>
      <c r="D13" s="2">
        <v>1017.8375</v>
      </c>
      <c r="E13" s="3">
        <v>5.75</v>
      </c>
      <c r="F13" s="1" t="s">
        <v>8</v>
      </c>
    </row>
    <row r="14" spans="1:6" ht="12.75" customHeight="1" x14ac:dyDescent="0.3">
      <c r="A14" s="23">
        <v>31910</v>
      </c>
      <c r="B14" s="3">
        <v>23.074999999999999</v>
      </c>
      <c r="C14" s="3">
        <v>12</v>
      </c>
      <c r="D14" s="2">
        <v>1017.9375</v>
      </c>
      <c r="E14" s="3">
        <v>6.875</v>
      </c>
      <c r="F14" s="1" t="s">
        <v>8</v>
      </c>
    </row>
    <row r="15" spans="1:6" ht="12.75" customHeight="1" x14ac:dyDescent="0.3">
      <c r="A15" s="23">
        <v>31911</v>
      </c>
      <c r="B15" s="3">
        <v>22.662500000000001</v>
      </c>
      <c r="C15" s="3">
        <v>0</v>
      </c>
      <c r="D15" s="2">
        <v>1019.75</v>
      </c>
      <c r="E15" s="3">
        <v>5.625</v>
      </c>
      <c r="F15" s="1" t="s">
        <v>8</v>
      </c>
    </row>
    <row r="16" spans="1:6" ht="12.75" customHeight="1" x14ac:dyDescent="0.3">
      <c r="A16" s="23">
        <v>31912</v>
      </c>
      <c r="B16" s="3">
        <v>23.150000000000002</v>
      </c>
      <c r="C16" s="3">
        <v>7</v>
      </c>
      <c r="D16" s="2">
        <v>1018.1500000000001</v>
      </c>
      <c r="E16" s="3">
        <v>6.5</v>
      </c>
      <c r="F16" s="1" t="s">
        <v>8</v>
      </c>
    </row>
    <row r="17" spans="1:6" ht="12.75" customHeight="1" x14ac:dyDescent="0.3">
      <c r="A17" s="23">
        <v>31913</v>
      </c>
      <c r="B17" s="3">
        <v>23.137499999999999</v>
      </c>
      <c r="C17" s="3">
        <v>0</v>
      </c>
      <c r="D17" s="2">
        <v>1017.5625000000001</v>
      </c>
      <c r="E17" s="3">
        <v>4.875</v>
      </c>
      <c r="F17" s="1" t="s">
        <v>8</v>
      </c>
    </row>
    <row r="18" spans="1:6" ht="12.75" customHeight="1" x14ac:dyDescent="0.3">
      <c r="A18" s="23">
        <v>31914</v>
      </c>
      <c r="B18" s="3">
        <v>23.362500000000001</v>
      </c>
      <c r="C18" s="3">
        <v>0</v>
      </c>
      <c r="D18" s="2">
        <v>1019.5125</v>
      </c>
      <c r="E18" s="3">
        <v>5.375</v>
      </c>
      <c r="F18" s="1" t="s">
        <v>8</v>
      </c>
    </row>
    <row r="19" spans="1:6" ht="12.75" customHeight="1" x14ac:dyDescent="0.3">
      <c r="A19" s="23">
        <v>31915</v>
      </c>
      <c r="B19" s="3">
        <v>23.85</v>
      </c>
      <c r="C19" s="3">
        <v>0</v>
      </c>
      <c r="D19" s="2">
        <v>1019.2625</v>
      </c>
      <c r="E19" s="3">
        <v>5.5</v>
      </c>
      <c r="F19" s="1" t="s">
        <v>8</v>
      </c>
    </row>
    <row r="20" spans="1:6" ht="12.75" customHeight="1" x14ac:dyDescent="0.3">
      <c r="A20" s="23">
        <v>31916</v>
      </c>
      <c r="B20" s="3">
        <v>24.185714285714287</v>
      </c>
      <c r="C20" s="3">
        <v>0</v>
      </c>
      <c r="D20" s="2">
        <v>1017.5285714285714</v>
      </c>
      <c r="E20" s="3">
        <v>4.7142857142857144</v>
      </c>
      <c r="F20" s="1" t="s">
        <v>8</v>
      </c>
    </row>
    <row r="21" spans="1:6" ht="12.75" customHeight="1" x14ac:dyDescent="0.3">
      <c r="A21" s="23">
        <v>31917</v>
      </c>
      <c r="B21" s="3">
        <v>23.74285714285714</v>
      </c>
      <c r="C21" s="3">
        <v>0</v>
      </c>
      <c r="D21" s="2">
        <v>1017.3142857142858</v>
      </c>
      <c r="E21" s="3">
        <v>2.5714285714285716</v>
      </c>
      <c r="F21" s="1" t="s">
        <v>8</v>
      </c>
    </row>
    <row r="22" spans="1:6" ht="12.75" customHeight="1" x14ac:dyDescent="0.3">
      <c r="A22" s="23">
        <v>31918</v>
      </c>
      <c r="B22" s="3">
        <v>25.757142857142856</v>
      </c>
      <c r="C22" s="3">
        <v>0</v>
      </c>
      <c r="D22" s="2">
        <v>1017.8142857142858</v>
      </c>
      <c r="E22" s="3">
        <v>4.5714285714285712</v>
      </c>
      <c r="F22" s="1" t="s">
        <v>8</v>
      </c>
    </row>
    <row r="23" spans="1:6" ht="12.75" customHeight="1" x14ac:dyDescent="0.3">
      <c r="A23" s="23">
        <v>31919</v>
      </c>
      <c r="B23" s="3">
        <v>24.085714285714285</v>
      </c>
      <c r="C23" s="3">
        <v>0</v>
      </c>
      <c r="D23" s="2">
        <v>1020.6142857142858</v>
      </c>
      <c r="E23" s="3">
        <v>6.5714285714285712</v>
      </c>
      <c r="F23" s="1" t="s">
        <v>8</v>
      </c>
    </row>
    <row r="24" spans="1:6" ht="12.75" customHeight="1" x14ac:dyDescent="0.3">
      <c r="A24" s="23">
        <v>31920</v>
      </c>
      <c r="B24" s="3">
        <v>22.8</v>
      </c>
      <c r="C24" s="3">
        <v>0</v>
      </c>
      <c r="D24" s="2">
        <v>1021.2857142857143</v>
      </c>
      <c r="E24" s="3">
        <v>4.2857142857142856</v>
      </c>
      <c r="F24" s="1" t="s">
        <v>8</v>
      </c>
    </row>
    <row r="25" spans="1:6" ht="12.75" customHeight="1" x14ac:dyDescent="0.3">
      <c r="A25" s="23">
        <v>31921</v>
      </c>
      <c r="B25" s="3">
        <v>23.2</v>
      </c>
      <c r="C25" s="3">
        <v>0</v>
      </c>
      <c r="D25" s="2">
        <v>1020.5571428571428</v>
      </c>
      <c r="E25" s="3">
        <v>4.7142857142857144</v>
      </c>
      <c r="F25" s="1" t="s">
        <v>8</v>
      </c>
    </row>
    <row r="26" spans="1:6" ht="12.75" customHeight="1" x14ac:dyDescent="0.3">
      <c r="A26" s="23">
        <v>31922</v>
      </c>
      <c r="B26" s="3">
        <v>23.542857142857144</v>
      </c>
      <c r="C26" s="3">
        <v>0</v>
      </c>
      <c r="D26" s="2">
        <v>1020.2142857142857</v>
      </c>
      <c r="E26" s="3">
        <v>4.1428571428571432</v>
      </c>
      <c r="F26" s="1" t="s">
        <v>8</v>
      </c>
    </row>
    <row r="27" spans="1:6" ht="12.75" customHeight="1" x14ac:dyDescent="0.3">
      <c r="A27" s="23">
        <v>31923</v>
      </c>
      <c r="B27" s="3">
        <v>22.185714285714283</v>
      </c>
      <c r="C27" s="3">
        <v>0</v>
      </c>
      <c r="D27" s="2">
        <v>1020.9571428571428</v>
      </c>
      <c r="E27" s="3">
        <v>5.5714285714285712</v>
      </c>
      <c r="F27" s="1" t="s">
        <v>8</v>
      </c>
    </row>
    <row r="28" spans="1:6" ht="12.75" customHeight="1" x14ac:dyDescent="0.3">
      <c r="A28" s="23">
        <v>31924</v>
      </c>
      <c r="B28" s="3">
        <v>22.737499999999997</v>
      </c>
      <c r="C28" s="3">
        <v>0</v>
      </c>
      <c r="D28" s="2">
        <v>1021.7375</v>
      </c>
      <c r="E28" s="3">
        <v>5.75</v>
      </c>
      <c r="F28" s="1" t="s">
        <v>8</v>
      </c>
    </row>
    <row r="29" spans="1:6" ht="12.75" customHeight="1" x14ac:dyDescent="0.3">
      <c r="A29" s="23">
        <v>31925</v>
      </c>
      <c r="B29" s="3">
        <v>24.312500000000004</v>
      </c>
      <c r="C29" s="3">
        <v>0</v>
      </c>
      <c r="D29" s="2">
        <v>1021.5999999999999</v>
      </c>
      <c r="E29" s="3">
        <v>6.125</v>
      </c>
      <c r="F29" s="1" t="s">
        <v>8</v>
      </c>
    </row>
    <row r="30" spans="1:6" ht="12.75" customHeight="1" x14ac:dyDescent="0.3">
      <c r="A30" s="23">
        <v>31926</v>
      </c>
      <c r="B30" s="3">
        <v>24.3125</v>
      </c>
      <c r="C30" s="3">
        <v>0.5</v>
      </c>
      <c r="D30" s="2">
        <v>1020.75</v>
      </c>
      <c r="E30" s="3">
        <v>7.75</v>
      </c>
      <c r="F30" s="1" t="s">
        <v>8</v>
      </c>
    </row>
    <row r="31" spans="1:6" ht="12.75" customHeight="1" x14ac:dyDescent="0.3">
      <c r="A31" s="23">
        <v>31927</v>
      </c>
      <c r="B31" s="3">
        <v>24.025000000000002</v>
      </c>
      <c r="C31" s="3">
        <v>0</v>
      </c>
      <c r="D31" s="2">
        <v>1019.8125000000001</v>
      </c>
      <c r="E31" s="3">
        <v>7.125</v>
      </c>
      <c r="F31" s="1" t="s">
        <v>8</v>
      </c>
    </row>
    <row r="32" spans="1:6" ht="12.75" customHeight="1" x14ac:dyDescent="0.3">
      <c r="A32" s="23">
        <v>31928</v>
      </c>
      <c r="B32" s="3">
        <v>23.700000000000003</v>
      </c>
      <c r="C32" s="3">
        <v>0</v>
      </c>
      <c r="D32" s="2">
        <v>1019.2875</v>
      </c>
      <c r="E32" s="3">
        <v>5.625</v>
      </c>
      <c r="F32" s="1" t="s">
        <v>8</v>
      </c>
    </row>
    <row r="33" spans="1:6" ht="12.75" customHeight="1" x14ac:dyDescent="0.3">
      <c r="A33" s="23">
        <v>31929</v>
      </c>
      <c r="B33" s="3">
        <v>25.633333333333336</v>
      </c>
      <c r="C33" s="3">
        <v>0</v>
      </c>
      <c r="D33" s="2">
        <v>1019.4833333333332</v>
      </c>
      <c r="E33" s="3">
        <v>3</v>
      </c>
      <c r="F33" s="1" t="s">
        <v>8</v>
      </c>
    </row>
    <row r="34" spans="1:6" ht="12.75" customHeight="1" x14ac:dyDescent="0.3">
      <c r="A34" s="23">
        <v>31930</v>
      </c>
      <c r="B34" s="3">
        <v>27.299999999999997</v>
      </c>
      <c r="C34" s="3">
        <v>0</v>
      </c>
      <c r="D34" s="2">
        <v>1018.6375</v>
      </c>
      <c r="E34" s="3">
        <v>4.5</v>
      </c>
      <c r="F34" s="1" t="s">
        <v>8</v>
      </c>
    </row>
    <row r="35" spans="1:6" ht="12.75" customHeight="1" x14ac:dyDescent="0.3">
      <c r="A35" s="23">
        <v>31931</v>
      </c>
      <c r="B35" s="3">
        <v>27.862499999999997</v>
      </c>
      <c r="C35" s="3">
        <v>0</v>
      </c>
      <c r="D35" s="2">
        <v>1018.6625</v>
      </c>
      <c r="E35" s="3">
        <v>5.5</v>
      </c>
      <c r="F35" s="1" t="s">
        <v>8</v>
      </c>
    </row>
    <row r="36" spans="1:6" ht="12.75" customHeight="1" x14ac:dyDescent="0.3">
      <c r="A36" s="23">
        <v>31932</v>
      </c>
      <c r="B36" s="3">
        <v>27.242857142857137</v>
      </c>
      <c r="C36" s="3">
        <v>0</v>
      </c>
      <c r="D36" s="2">
        <v>1017.5714285714286</v>
      </c>
      <c r="E36" s="3">
        <v>4.4285714285714288</v>
      </c>
      <c r="F36" s="1" t="s">
        <v>8</v>
      </c>
    </row>
    <row r="37" spans="1:6" ht="12.75" customHeight="1" x14ac:dyDescent="0.3">
      <c r="A37" s="23">
        <v>31933</v>
      </c>
      <c r="B37" s="3">
        <v>25.74285714285714</v>
      </c>
      <c r="C37" s="3">
        <v>0</v>
      </c>
      <c r="D37" s="2">
        <v>1017.6142857142859</v>
      </c>
      <c r="E37" s="3">
        <v>17.125</v>
      </c>
      <c r="F37" s="1" t="s">
        <v>10</v>
      </c>
    </row>
    <row r="38" spans="1:6" ht="12.75" customHeight="1" x14ac:dyDescent="0.3">
      <c r="A38" s="23">
        <v>31934</v>
      </c>
      <c r="B38" s="3">
        <v>24.875000000000004</v>
      </c>
      <c r="C38" s="3">
        <v>0.5</v>
      </c>
      <c r="D38" s="2">
        <v>1019.7375</v>
      </c>
      <c r="E38" s="3">
        <v>5.25</v>
      </c>
      <c r="F38" s="1" t="s">
        <v>8</v>
      </c>
    </row>
    <row r="39" spans="1:6" ht="12.75" customHeight="1" x14ac:dyDescent="0.3">
      <c r="A39" s="23">
        <v>31935</v>
      </c>
      <c r="B39" s="3">
        <v>23.575000000000003</v>
      </c>
      <c r="C39" s="3">
        <v>0</v>
      </c>
      <c r="D39" s="2">
        <v>1023</v>
      </c>
      <c r="E39" s="3">
        <v>6.75</v>
      </c>
      <c r="F39" s="1" t="s">
        <v>8</v>
      </c>
    </row>
    <row r="40" spans="1:6" ht="12.75" customHeight="1" x14ac:dyDescent="0.3">
      <c r="A40" s="23">
        <v>31936</v>
      </c>
      <c r="B40" s="3">
        <v>22.875</v>
      </c>
      <c r="C40" s="3">
        <v>0</v>
      </c>
      <c r="D40" s="2">
        <v>1024.0500000000002</v>
      </c>
      <c r="E40" s="3">
        <v>5.125</v>
      </c>
      <c r="F40" s="1" t="s">
        <v>8</v>
      </c>
    </row>
    <row r="41" spans="1:6" ht="12.75" customHeight="1" x14ac:dyDescent="0.3">
      <c r="A41" s="23">
        <v>31937</v>
      </c>
      <c r="B41" s="3">
        <v>23.771428571428569</v>
      </c>
      <c r="C41" s="3">
        <v>0</v>
      </c>
      <c r="D41" s="2">
        <v>1022.3999999999999</v>
      </c>
      <c r="E41" s="3">
        <v>5.8571428571428568</v>
      </c>
      <c r="F41" s="1" t="s">
        <v>8</v>
      </c>
    </row>
    <row r="42" spans="1:6" ht="12.75" customHeight="1" x14ac:dyDescent="0.3">
      <c r="A42" s="23">
        <v>31938</v>
      </c>
      <c r="B42" s="3">
        <v>26.125</v>
      </c>
      <c r="C42" s="3">
        <v>0</v>
      </c>
      <c r="D42" s="2">
        <v>1019.9857142857144</v>
      </c>
      <c r="E42" s="3">
        <v>3.75</v>
      </c>
      <c r="F42" s="1" t="s">
        <v>8</v>
      </c>
    </row>
    <row r="43" spans="1:6" ht="12.75" customHeight="1" x14ac:dyDescent="0.3">
      <c r="A43" s="23">
        <v>31939</v>
      </c>
      <c r="B43" s="3">
        <v>26.825000000000003</v>
      </c>
      <c r="C43" s="3">
        <v>0</v>
      </c>
      <c r="D43" s="2">
        <v>1020.0624999999999</v>
      </c>
      <c r="E43" s="3">
        <v>5</v>
      </c>
      <c r="F43" s="1" t="s">
        <v>8</v>
      </c>
    </row>
    <row r="44" spans="1:6" ht="12.75" customHeight="1" x14ac:dyDescent="0.3">
      <c r="A44" s="23">
        <v>31940</v>
      </c>
      <c r="B44" s="3">
        <v>26.762500000000003</v>
      </c>
      <c r="C44" s="3">
        <v>0</v>
      </c>
      <c r="D44" s="2">
        <v>1020.8625</v>
      </c>
      <c r="E44" s="3">
        <v>4.625</v>
      </c>
      <c r="F44" s="1" t="s">
        <v>8</v>
      </c>
    </row>
    <row r="45" spans="1:6" ht="12.75" customHeight="1" x14ac:dyDescent="0.3">
      <c r="A45" s="23">
        <v>31941</v>
      </c>
      <c r="B45" s="3">
        <v>27.012500000000003</v>
      </c>
      <c r="C45" s="3">
        <v>1</v>
      </c>
      <c r="D45" s="2">
        <v>1018.55</v>
      </c>
      <c r="E45" s="3">
        <v>7.25</v>
      </c>
      <c r="F45" s="1" t="s">
        <v>8</v>
      </c>
    </row>
    <row r="46" spans="1:6" ht="12.75" customHeight="1" x14ac:dyDescent="0.3">
      <c r="A46" s="23">
        <v>31942</v>
      </c>
      <c r="B46" s="3">
        <v>24.537499999999998</v>
      </c>
      <c r="C46" s="3">
        <v>13</v>
      </c>
      <c r="D46" s="2">
        <v>1016.5500000000001</v>
      </c>
      <c r="E46" s="3">
        <v>4.625</v>
      </c>
      <c r="F46" s="1" t="s">
        <v>8</v>
      </c>
    </row>
    <row r="47" spans="1:6" ht="12.75" customHeight="1" x14ac:dyDescent="0.3">
      <c r="A47" s="23">
        <v>31943</v>
      </c>
      <c r="B47" s="3">
        <v>27.1</v>
      </c>
      <c r="C47" s="3">
        <v>4</v>
      </c>
      <c r="D47" s="2">
        <v>1016.5125000000002</v>
      </c>
      <c r="E47" s="3">
        <v>5.875</v>
      </c>
      <c r="F47" s="1" t="s">
        <v>8</v>
      </c>
    </row>
    <row r="48" spans="1:6" ht="12.75" customHeight="1" x14ac:dyDescent="0.3">
      <c r="A48" s="23">
        <v>31944</v>
      </c>
      <c r="B48" s="3">
        <v>27.9375</v>
      </c>
      <c r="C48" s="3">
        <v>0</v>
      </c>
      <c r="D48" s="2">
        <v>1016.225</v>
      </c>
      <c r="E48" s="3">
        <v>4.25</v>
      </c>
      <c r="F48" s="1" t="s">
        <v>8</v>
      </c>
    </row>
    <row r="49" spans="1:6" ht="12.75" customHeight="1" x14ac:dyDescent="0.3">
      <c r="A49" s="23">
        <v>31945</v>
      </c>
      <c r="B49" s="3">
        <v>26.1875</v>
      </c>
      <c r="C49" s="3">
        <v>8</v>
      </c>
      <c r="D49" s="2">
        <v>1017.2375000000001</v>
      </c>
      <c r="E49" s="3">
        <v>3.25</v>
      </c>
      <c r="F49" s="1" t="s">
        <v>8</v>
      </c>
    </row>
    <row r="50" spans="1:6" ht="12.75" customHeight="1" x14ac:dyDescent="0.3">
      <c r="A50" s="23">
        <v>31946</v>
      </c>
      <c r="B50" s="3">
        <v>27.862499999999997</v>
      </c>
      <c r="C50" s="3">
        <v>0.3</v>
      </c>
      <c r="D50" s="2">
        <v>1019.4375</v>
      </c>
      <c r="E50" s="3">
        <v>3.25</v>
      </c>
      <c r="F50" s="1" t="s">
        <v>8</v>
      </c>
    </row>
    <row r="51" spans="1:6" ht="12.75" customHeight="1" x14ac:dyDescent="0.3">
      <c r="A51" s="23">
        <v>31947</v>
      </c>
      <c r="B51" s="3">
        <v>28.012499999999999</v>
      </c>
      <c r="C51" s="3">
        <v>0</v>
      </c>
      <c r="D51" s="2">
        <v>1019.1750000000001</v>
      </c>
      <c r="E51" s="3">
        <v>3.75</v>
      </c>
      <c r="F51" s="1" t="s">
        <v>8</v>
      </c>
    </row>
    <row r="52" spans="1:6" ht="12.75" customHeight="1" x14ac:dyDescent="0.3">
      <c r="A52" s="23">
        <v>31948</v>
      </c>
      <c r="B52" s="3">
        <v>28.5625</v>
      </c>
      <c r="C52" s="3">
        <v>0</v>
      </c>
      <c r="D52" s="2">
        <v>1017.25</v>
      </c>
      <c r="E52" s="3">
        <v>5.625</v>
      </c>
      <c r="F52" s="1" t="s">
        <v>8</v>
      </c>
    </row>
    <row r="53" spans="1:6" ht="12.75" customHeight="1" x14ac:dyDescent="0.3">
      <c r="A53" s="23">
        <v>31949</v>
      </c>
      <c r="B53" s="3">
        <v>25.971428571428568</v>
      </c>
      <c r="C53" s="3">
        <v>25</v>
      </c>
      <c r="D53" s="2">
        <v>1016.1249999999999</v>
      </c>
      <c r="E53" s="3">
        <v>2.125</v>
      </c>
      <c r="F53" s="1" t="s">
        <v>8</v>
      </c>
    </row>
    <row r="54" spans="1:6" ht="12.75" customHeight="1" x14ac:dyDescent="0.3">
      <c r="A54" s="23">
        <v>31950</v>
      </c>
      <c r="B54" s="3">
        <v>26.400000000000002</v>
      </c>
      <c r="C54" s="3">
        <v>19</v>
      </c>
      <c r="D54" s="2">
        <v>1015.5749999999998</v>
      </c>
      <c r="E54" s="3">
        <v>4</v>
      </c>
      <c r="F54" s="1" t="s">
        <v>8</v>
      </c>
    </row>
    <row r="55" spans="1:6" ht="12.75" customHeight="1" x14ac:dyDescent="0.3">
      <c r="A55" s="23">
        <v>31951</v>
      </c>
      <c r="B55" s="3">
        <v>26.514285714285716</v>
      </c>
      <c r="C55" s="3">
        <v>0.3</v>
      </c>
      <c r="D55" s="2">
        <v>1014.9</v>
      </c>
      <c r="E55" s="3">
        <v>4.1428571428571432</v>
      </c>
      <c r="F55" s="1" t="s">
        <v>8</v>
      </c>
    </row>
    <row r="56" spans="1:6" ht="12.75" customHeight="1" x14ac:dyDescent="0.3">
      <c r="A56" s="23">
        <v>31952</v>
      </c>
      <c r="B56" s="3">
        <v>27.25</v>
      </c>
      <c r="C56" s="3">
        <v>14</v>
      </c>
      <c r="D56" s="2">
        <v>1014.3125</v>
      </c>
      <c r="E56" s="3">
        <v>5.5</v>
      </c>
      <c r="F56" s="1" t="s">
        <v>8</v>
      </c>
    </row>
    <row r="57" spans="1:6" ht="12.75" customHeight="1" x14ac:dyDescent="0.3">
      <c r="A57" s="23">
        <v>31953</v>
      </c>
      <c r="B57" s="3">
        <v>28.15</v>
      </c>
      <c r="C57" s="3">
        <v>0</v>
      </c>
      <c r="D57" s="2">
        <v>1012.975</v>
      </c>
      <c r="E57" s="3">
        <v>5.125</v>
      </c>
      <c r="F57" s="1" t="s">
        <v>8</v>
      </c>
    </row>
    <row r="58" spans="1:6" ht="12.75" customHeight="1" x14ac:dyDescent="0.3">
      <c r="A58" s="23">
        <v>31954</v>
      </c>
      <c r="B58" s="3">
        <v>28.024999999999999</v>
      </c>
      <c r="C58" s="3">
        <v>2</v>
      </c>
      <c r="D58" s="2">
        <v>1012.35</v>
      </c>
      <c r="E58" s="3">
        <v>7</v>
      </c>
      <c r="F58" s="1" t="s">
        <v>8</v>
      </c>
    </row>
    <row r="59" spans="1:6" ht="12.75" customHeight="1" x14ac:dyDescent="0.3">
      <c r="A59" s="23">
        <v>31955</v>
      </c>
      <c r="B59" s="3">
        <v>27.599999999999998</v>
      </c>
      <c r="C59" s="3">
        <v>5</v>
      </c>
      <c r="D59" s="2">
        <v>1011.0124999999999</v>
      </c>
      <c r="E59" s="3">
        <v>6.625</v>
      </c>
      <c r="F59" s="1" t="s">
        <v>8</v>
      </c>
    </row>
    <row r="60" spans="1:6" ht="12.75" customHeight="1" x14ac:dyDescent="0.3">
      <c r="A60" s="23">
        <v>31956</v>
      </c>
      <c r="B60" s="3">
        <v>26.674999999999997</v>
      </c>
      <c r="C60" s="3">
        <v>0</v>
      </c>
      <c r="D60" s="2">
        <v>1014.3375</v>
      </c>
      <c r="E60" s="3">
        <v>3.875</v>
      </c>
      <c r="F60" s="1" t="s">
        <v>8</v>
      </c>
    </row>
    <row r="61" spans="1:6" ht="12.75" customHeight="1" x14ac:dyDescent="0.3">
      <c r="A61" s="23">
        <v>31957</v>
      </c>
      <c r="B61" s="3">
        <v>26.942857142857143</v>
      </c>
      <c r="C61" s="3">
        <v>0</v>
      </c>
      <c r="D61" s="2">
        <v>1018.3142857142858</v>
      </c>
      <c r="E61" s="3">
        <v>4.7142857142857144</v>
      </c>
      <c r="F61" s="1" t="s">
        <v>8</v>
      </c>
    </row>
    <row r="62" spans="1:6" ht="12.75" customHeight="1" x14ac:dyDescent="0.3">
      <c r="A62" s="23">
        <v>31958</v>
      </c>
      <c r="B62" s="3">
        <v>26.875</v>
      </c>
      <c r="C62" s="3">
        <v>0</v>
      </c>
      <c r="D62" s="2">
        <v>1019.7625</v>
      </c>
      <c r="E62" s="3">
        <v>4.625</v>
      </c>
      <c r="F62" s="1" t="s">
        <v>8</v>
      </c>
    </row>
    <row r="63" spans="1:6" ht="12.75" customHeight="1" x14ac:dyDescent="0.3">
      <c r="A63" s="23">
        <v>31959</v>
      </c>
      <c r="B63" s="3">
        <v>25.599999999999998</v>
      </c>
      <c r="C63" s="3">
        <v>0</v>
      </c>
      <c r="D63" s="2">
        <v>1019.4399999999999</v>
      </c>
      <c r="E63" s="3">
        <v>2</v>
      </c>
      <c r="F63" s="1" t="s">
        <v>8</v>
      </c>
    </row>
    <row r="64" spans="1:6" ht="12.75" customHeight="1" x14ac:dyDescent="0.3">
      <c r="A64" s="23">
        <v>31960</v>
      </c>
      <c r="B64" s="3">
        <v>29.433333333333334</v>
      </c>
      <c r="C64" s="3">
        <v>0</v>
      </c>
      <c r="D64" s="2">
        <v>1017.4333333333333</v>
      </c>
      <c r="E64" s="3">
        <v>7.833333333333333</v>
      </c>
      <c r="F64" s="1" t="s">
        <v>8</v>
      </c>
    </row>
    <row r="65" spans="1:6" ht="12.75" customHeight="1" x14ac:dyDescent="0.3">
      <c r="A65" s="23">
        <v>31961</v>
      </c>
      <c r="B65" s="3">
        <v>27.714285714285715</v>
      </c>
      <c r="C65" s="3">
        <v>0</v>
      </c>
      <c r="D65" s="2">
        <v>1017.9428571428572</v>
      </c>
      <c r="E65" s="3">
        <v>5.7142857142857144</v>
      </c>
      <c r="F65" s="1" t="s">
        <v>8</v>
      </c>
    </row>
    <row r="66" spans="1:6" ht="12.75" customHeight="1" x14ac:dyDescent="0.3">
      <c r="A66" s="23">
        <v>31962</v>
      </c>
      <c r="B66" s="3">
        <v>26.399999999999995</v>
      </c>
      <c r="C66" s="3">
        <v>7</v>
      </c>
      <c r="D66" s="2">
        <v>1018.6624999999999</v>
      </c>
      <c r="E66" s="3">
        <v>4.625</v>
      </c>
      <c r="F66" s="1" t="s">
        <v>8</v>
      </c>
    </row>
    <row r="67" spans="1:6" ht="12.75" customHeight="1" x14ac:dyDescent="0.3">
      <c r="A67" s="23">
        <v>31963</v>
      </c>
      <c r="B67" s="3">
        <v>27.024999999999999</v>
      </c>
      <c r="C67" s="3">
        <v>12</v>
      </c>
      <c r="D67" s="2">
        <v>1019.2625</v>
      </c>
      <c r="E67" s="3">
        <v>4</v>
      </c>
      <c r="F67" s="1" t="s">
        <v>8</v>
      </c>
    </row>
    <row r="68" spans="1:6" ht="12.75" customHeight="1" x14ac:dyDescent="0.3">
      <c r="A68" s="23">
        <v>31964</v>
      </c>
      <c r="B68" s="3">
        <v>27.437499999999996</v>
      </c>
      <c r="C68" s="3">
        <v>0.8</v>
      </c>
      <c r="D68" s="2">
        <v>1020.4875000000001</v>
      </c>
      <c r="E68" s="3">
        <v>3.5</v>
      </c>
      <c r="F68" s="1" t="s">
        <v>8</v>
      </c>
    </row>
    <row r="69" spans="1:6" ht="12.75" customHeight="1" x14ac:dyDescent="0.3">
      <c r="A69" s="23">
        <v>31965</v>
      </c>
      <c r="B69" s="3">
        <v>27.200000000000003</v>
      </c>
      <c r="C69" s="3">
        <v>0</v>
      </c>
      <c r="D69" s="2">
        <v>1020.0166666666668</v>
      </c>
      <c r="E69" s="3">
        <v>2.1666666666666665</v>
      </c>
      <c r="F69" s="1" t="s">
        <v>8</v>
      </c>
    </row>
    <row r="70" spans="1:6" ht="12.75" customHeight="1" x14ac:dyDescent="0.3">
      <c r="A70" s="23">
        <v>31966</v>
      </c>
      <c r="B70" s="3">
        <v>27.237500000000004</v>
      </c>
      <c r="C70" s="3">
        <v>3</v>
      </c>
      <c r="D70" s="2">
        <v>1019.3000000000001</v>
      </c>
      <c r="E70" s="3">
        <v>3.875</v>
      </c>
      <c r="F70" s="1" t="s">
        <v>8</v>
      </c>
    </row>
    <row r="71" spans="1:6" ht="12.75" customHeight="1" x14ac:dyDescent="0.3">
      <c r="A71" s="23">
        <v>31967</v>
      </c>
      <c r="B71" s="3">
        <v>28.362500000000001</v>
      </c>
      <c r="C71" s="3">
        <v>0</v>
      </c>
      <c r="D71" s="2">
        <v>1019.5625</v>
      </c>
      <c r="E71" s="3">
        <v>3.5</v>
      </c>
      <c r="F71" s="1" t="s">
        <v>8</v>
      </c>
    </row>
    <row r="72" spans="1:6" ht="12.75" customHeight="1" x14ac:dyDescent="0.3">
      <c r="A72" s="23">
        <v>31968</v>
      </c>
      <c r="B72" s="3">
        <v>27.328571428571426</v>
      </c>
      <c r="C72" s="3">
        <v>2</v>
      </c>
      <c r="D72" s="2">
        <v>1019.0571428571429</v>
      </c>
      <c r="E72" s="3">
        <v>2.8571428571428572</v>
      </c>
      <c r="F72" s="1" t="s">
        <v>8</v>
      </c>
    </row>
    <row r="73" spans="1:6" ht="12.75" customHeight="1" x14ac:dyDescent="0.3">
      <c r="A73" s="23">
        <v>31969</v>
      </c>
      <c r="B73" s="3">
        <v>28.55</v>
      </c>
      <c r="C73" s="3">
        <v>0</v>
      </c>
      <c r="D73" s="2">
        <v>1016.7749999999999</v>
      </c>
      <c r="E73" s="3">
        <v>3</v>
      </c>
      <c r="F73" s="1" t="s">
        <v>8</v>
      </c>
    </row>
    <row r="74" spans="1:6" ht="12.75" customHeight="1" x14ac:dyDescent="0.3">
      <c r="A74" s="23">
        <v>31970</v>
      </c>
      <c r="B74" s="3">
        <v>30.487499999999997</v>
      </c>
      <c r="C74" s="3">
        <v>0</v>
      </c>
      <c r="D74" s="2">
        <v>1014.875</v>
      </c>
      <c r="E74" s="3">
        <v>4</v>
      </c>
      <c r="F74" s="1" t="s">
        <v>8</v>
      </c>
    </row>
    <row r="75" spans="1:6" ht="12.75" customHeight="1" x14ac:dyDescent="0.3">
      <c r="A75" s="23">
        <v>31971</v>
      </c>
      <c r="B75" s="3">
        <v>30.357142857142858</v>
      </c>
      <c r="C75" s="3">
        <v>0</v>
      </c>
      <c r="D75" s="2">
        <v>1013.5</v>
      </c>
      <c r="E75" s="3">
        <v>4.7142857142857144</v>
      </c>
      <c r="F75" s="1" t="s">
        <v>8</v>
      </c>
    </row>
    <row r="76" spans="1:6" ht="12.75" customHeight="1" x14ac:dyDescent="0.3">
      <c r="A76" s="23">
        <v>31972</v>
      </c>
      <c r="B76" s="3">
        <v>29.462500000000002</v>
      </c>
      <c r="C76" s="3">
        <v>0</v>
      </c>
      <c r="D76" s="2">
        <v>1012.8874999999998</v>
      </c>
      <c r="E76" s="3">
        <v>4.875</v>
      </c>
      <c r="F76" s="1" t="s">
        <v>8</v>
      </c>
    </row>
    <row r="77" spans="1:6" ht="12.75" customHeight="1" x14ac:dyDescent="0.3">
      <c r="A77" s="23">
        <v>31973</v>
      </c>
      <c r="B77" s="3">
        <v>26.762499999999999</v>
      </c>
      <c r="C77" s="3">
        <v>13</v>
      </c>
      <c r="D77" s="2">
        <v>1014.175</v>
      </c>
      <c r="E77" s="3">
        <v>5.75</v>
      </c>
      <c r="F77" s="1" t="s">
        <v>8</v>
      </c>
    </row>
    <row r="78" spans="1:6" ht="12.75" customHeight="1" x14ac:dyDescent="0.3">
      <c r="A78" s="23">
        <v>31974</v>
      </c>
      <c r="B78" s="3">
        <v>27.799999999999997</v>
      </c>
      <c r="C78" s="3">
        <v>4</v>
      </c>
      <c r="D78" s="2">
        <v>1016.0125</v>
      </c>
      <c r="E78" s="3">
        <v>5.875</v>
      </c>
      <c r="F78" s="1" t="s">
        <v>8</v>
      </c>
    </row>
    <row r="79" spans="1:6" ht="12.75" customHeight="1" x14ac:dyDescent="0.3">
      <c r="A79" s="23">
        <v>31975</v>
      </c>
      <c r="B79" s="3">
        <v>25.799999999999997</v>
      </c>
      <c r="C79" s="3">
        <v>0</v>
      </c>
      <c r="D79" s="2">
        <v>1019.5999999999999</v>
      </c>
      <c r="E79" s="3">
        <v>6.125</v>
      </c>
      <c r="F79" s="1" t="s">
        <v>8</v>
      </c>
    </row>
    <row r="80" spans="1:6" ht="12.75" customHeight="1" x14ac:dyDescent="0.3">
      <c r="A80" s="23">
        <v>31976</v>
      </c>
      <c r="B80" s="3">
        <v>26.675000000000001</v>
      </c>
      <c r="C80" s="3">
        <v>0.3</v>
      </c>
      <c r="D80" s="2">
        <v>1020.7</v>
      </c>
      <c r="E80" s="3">
        <v>10.5</v>
      </c>
      <c r="F80" s="1" t="s">
        <v>8</v>
      </c>
    </row>
    <row r="81" spans="1:6" ht="12.75" customHeight="1" x14ac:dyDescent="0.3">
      <c r="A81" s="23">
        <v>31977</v>
      </c>
      <c r="B81" s="3">
        <v>24.249999999999996</v>
      </c>
      <c r="C81" s="3">
        <v>8</v>
      </c>
      <c r="D81" s="2">
        <v>1020.375</v>
      </c>
      <c r="E81" s="3">
        <v>6.875</v>
      </c>
      <c r="F81" s="1" t="s">
        <v>8</v>
      </c>
    </row>
    <row r="82" spans="1:6" ht="12.75" customHeight="1" x14ac:dyDescent="0.3">
      <c r="A82" s="23">
        <v>31978</v>
      </c>
      <c r="B82" s="3">
        <v>25.012499999999999</v>
      </c>
      <c r="C82" s="3">
        <v>2</v>
      </c>
      <c r="D82" s="2">
        <v>1021.0875</v>
      </c>
      <c r="E82" s="3">
        <v>5.625</v>
      </c>
      <c r="F82" s="1" t="s">
        <v>8</v>
      </c>
    </row>
    <row r="83" spans="1:6" ht="12.75" customHeight="1" x14ac:dyDescent="0.3">
      <c r="A83" s="23">
        <v>31979</v>
      </c>
      <c r="B83" s="3">
        <v>26.6875</v>
      </c>
      <c r="C83" s="3">
        <v>4.3</v>
      </c>
      <c r="D83" s="2">
        <v>1022.15</v>
      </c>
      <c r="E83" s="3">
        <v>4.75</v>
      </c>
      <c r="F83" s="1" t="s">
        <v>8</v>
      </c>
    </row>
    <row r="84" spans="1:6" ht="12.75" customHeight="1" x14ac:dyDescent="0.3">
      <c r="A84" s="23">
        <v>31980</v>
      </c>
      <c r="B84" s="3">
        <v>25.533333333333331</v>
      </c>
      <c r="C84" s="3">
        <v>0</v>
      </c>
      <c r="D84" s="2">
        <v>1021.1833333333333</v>
      </c>
      <c r="E84" s="3">
        <v>3</v>
      </c>
      <c r="F84" s="1" t="s">
        <v>8</v>
      </c>
    </row>
    <row r="85" spans="1:6" ht="12.75" customHeight="1" x14ac:dyDescent="0.3">
      <c r="A85" s="23">
        <v>31981</v>
      </c>
      <c r="B85" s="3">
        <v>27.3125</v>
      </c>
      <c r="C85" s="3">
        <v>0</v>
      </c>
      <c r="D85" s="2">
        <v>1017.3375</v>
      </c>
      <c r="E85" s="3">
        <v>3.375</v>
      </c>
      <c r="F85" s="1" t="s">
        <v>8</v>
      </c>
    </row>
    <row r="86" spans="1:6" ht="12.75" customHeight="1" x14ac:dyDescent="0.3">
      <c r="A86" s="23">
        <v>31982</v>
      </c>
      <c r="B86" s="3">
        <v>27.571428571428566</v>
      </c>
      <c r="C86" s="3">
        <v>0</v>
      </c>
      <c r="D86" s="2">
        <v>1017.9857142857144</v>
      </c>
      <c r="E86" s="3">
        <v>4.4285714285714288</v>
      </c>
      <c r="F86" s="1" t="s">
        <v>8</v>
      </c>
    </row>
    <row r="87" spans="1:6" ht="12.75" customHeight="1" x14ac:dyDescent="0.3">
      <c r="A87" s="23">
        <v>31983</v>
      </c>
      <c r="B87" s="3">
        <v>26.0625</v>
      </c>
      <c r="C87" s="3">
        <v>0</v>
      </c>
      <c r="D87" s="2">
        <v>1019.1375</v>
      </c>
      <c r="E87" s="3">
        <v>3.5</v>
      </c>
      <c r="F87" s="1" t="s">
        <v>8</v>
      </c>
    </row>
    <row r="88" spans="1:6" ht="12.75" customHeight="1" x14ac:dyDescent="0.3">
      <c r="A88" s="23">
        <v>31984</v>
      </c>
      <c r="B88" s="3">
        <v>27.174999999999997</v>
      </c>
      <c r="C88" s="3">
        <v>0</v>
      </c>
      <c r="D88" s="2">
        <v>1017.8874999999999</v>
      </c>
      <c r="E88" s="3">
        <v>2.25</v>
      </c>
      <c r="F88" s="1" t="s">
        <v>8</v>
      </c>
    </row>
    <row r="89" spans="1:6" ht="12.75" customHeight="1" x14ac:dyDescent="0.3">
      <c r="A89" s="23">
        <v>31985</v>
      </c>
      <c r="B89" s="3">
        <v>27.312499999999996</v>
      </c>
      <c r="C89" s="3">
        <v>10</v>
      </c>
      <c r="D89" s="2">
        <v>1016.0874999999999</v>
      </c>
      <c r="E89" s="3">
        <v>4.875</v>
      </c>
      <c r="F89" s="1" t="s">
        <v>8</v>
      </c>
    </row>
    <row r="90" spans="1:6" ht="12.75" customHeight="1" x14ac:dyDescent="0.3">
      <c r="A90" s="23">
        <v>31986</v>
      </c>
      <c r="B90" s="3">
        <v>29.375000000000004</v>
      </c>
      <c r="C90" s="3">
        <v>0</v>
      </c>
      <c r="D90" s="2">
        <v>1014.3375</v>
      </c>
      <c r="E90" s="3">
        <v>7.375</v>
      </c>
      <c r="F90" s="1" t="s">
        <v>8</v>
      </c>
    </row>
    <row r="91" spans="1:6" ht="12.75" customHeight="1" x14ac:dyDescent="0.3">
      <c r="A91" s="23">
        <v>31987</v>
      </c>
      <c r="B91" s="3">
        <v>28.585714285714289</v>
      </c>
      <c r="C91" s="3">
        <v>6</v>
      </c>
      <c r="D91" s="2">
        <v>1013.1714285714287</v>
      </c>
      <c r="E91" s="3">
        <v>5.5714285714285712</v>
      </c>
      <c r="F91" s="1" t="s">
        <v>8</v>
      </c>
    </row>
    <row r="92" spans="1:6" ht="12.75" customHeight="1" x14ac:dyDescent="0.3">
      <c r="A92" s="23">
        <v>31988</v>
      </c>
      <c r="B92" s="3">
        <v>25.724999999999998</v>
      </c>
      <c r="C92" s="3">
        <v>5</v>
      </c>
      <c r="D92" s="2">
        <v>1015.7</v>
      </c>
      <c r="E92" s="3">
        <v>4.25</v>
      </c>
      <c r="F92" s="1" t="s">
        <v>8</v>
      </c>
    </row>
    <row r="93" spans="1:6" ht="12.75" customHeight="1" x14ac:dyDescent="0.3">
      <c r="A93" s="23">
        <v>31989</v>
      </c>
      <c r="B93" s="3">
        <v>26.699999999999996</v>
      </c>
      <c r="C93" s="3">
        <v>0.3</v>
      </c>
      <c r="D93" s="2">
        <v>1017.0714285714286</v>
      </c>
      <c r="E93" s="3">
        <v>0.42857142857142855</v>
      </c>
      <c r="F93" s="1" t="s">
        <v>8</v>
      </c>
    </row>
    <row r="94" spans="1:6" ht="12.75" customHeight="1" x14ac:dyDescent="0.3">
      <c r="A94" s="23">
        <v>31990</v>
      </c>
      <c r="B94" s="3">
        <v>25.662499999999998</v>
      </c>
      <c r="C94" s="3">
        <v>33</v>
      </c>
      <c r="D94" s="2">
        <v>1015.1750000000001</v>
      </c>
      <c r="E94" s="3">
        <v>2.375</v>
      </c>
      <c r="F94" s="1" t="s">
        <v>8</v>
      </c>
    </row>
    <row r="95" spans="1:6" ht="12.75" customHeight="1" x14ac:dyDescent="0.3">
      <c r="A95" s="23">
        <v>31991</v>
      </c>
      <c r="B95" s="3">
        <v>27.699999999999996</v>
      </c>
      <c r="C95" s="3">
        <v>1</v>
      </c>
      <c r="D95" s="2">
        <v>1013.1999999999999</v>
      </c>
      <c r="E95" s="3">
        <v>3.25</v>
      </c>
      <c r="F95" s="1" t="s">
        <v>8</v>
      </c>
    </row>
    <row r="96" spans="1:6" ht="12.75" customHeight="1" x14ac:dyDescent="0.3">
      <c r="A96" s="23">
        <v>31992</v>
      </c>
      <c r="B96" s="3">
        <v>28.262500000000003</v>
      </c>
      <c r="C96" s="3">
        <v>0</v>
      </c>
      <c r="D96" s="2">
        <v>1013.5375</v>
      </c>
      <c r="E96" s="3">
        <v>3.625</v>
      </c>
      <c r="F96" s="1" t="s">
        <v>8</v>
      </c>
    </row>
    <row r="97" spans="1:6" ht="12.75" customHeight="1" x14ac:dyDescent="0.3">
      <c r="A97" s="23">
        <v>31993</v>
      </c>
      <c r="B97" s="3">
        <v>28.671428571428571</v>
      </c>
      <c r="C97" s="3">
        <v>0</v>
      </c>
      <c r="D97" s="2">
        <v>1013.7857142857141</v>
      </c>
      <c r="E97" s="3">
        <v>6</v>
      </c>
      <c r="F97" s="1" t="s">
        <v>8</v>
      </c>
    </row>
    <row r="98" spans="1:6" ht="12.75" customHeight="1" x14ac:dyDescent="0.3">
      <c r="A98" s="23">
        <v>31994</v>
      </c>
      <c r="B98" s="3">
        <v>29.537500000000001</v>
      </c>
      <c r="C98" s="3">
        <v>1</v>
      </c>
      <c r="D98" s="2">
        <v>1013.1875</v>
      </c>
      <c r="E98" s="3">
        <v>6.5</v>
      </c>
      <c r="F98" s="1" t="s">
        <v>8</v>
      </c>
    </row>
    <row r="99" spans="1:6" ht="12.75" customHeight="1" x14ac:dyDescent="0.3">
      <c r="A99" s="23">
        <v>31995</v>
      </c>
      <c r="B99" s="3">
        <v>29.95</v>
      </c>
      <c r="C99" s="3">
        <v>0</v>
      </c>
      <c r="D99" s="2">
        <v>1014.6125</v>
      </c>
      <c r="E99" s="3">
        <v>4.125</v>
      </c>
      <c r="F99" s="1" t="s">
        <v>8</v>
      </c>
    </row>
    <row r="100" spans="1:6" ht="12.75" customHeight="1" x14ac:dyDescent="0.3">
      <c r="A100" s="23">
        <v>31996</v>
      </c>
      <c r="B100" s="3">
        <v>30.237500000000004</v>
      </c>
      <c r="C100" s="3">
        <v>0</v>
      </c>
      <c r="D100" s="2">
        <v>1016.8500000000001</v>
      </c>
      <c r="E100" s="3">
        <v>4</v>
      </c>
      <c r="F100" s="1" t="s">
        <v>8</v>
      </c>
    </row>
    <row r="101" spans="1:6" ht="12.75" customHeight="1" x14ac:dyDescent="0.3">
      <c r="A101" s="23">
        <v>31997</v>
      </c>
      <c r="B101" s="3">
        <v>30.862500000000001</v>
      </c>
      <c r="C101" s="3">
        <v>0</v>
      </c>
      <c r="D101" s="2">
        <v>1016.9750000000001</v>
      </c>
      <c r="E101" s="3">
        <v>5.75</v>
      </c>
      <c r="F101" s="1" t="s">
        <v>8</v>
      </c>
    </row>
    <row r="102" spans="1:6" ht="12.75" customHeight="1" x14ac:dyDescent="0.3">
      <c r="A102" s="23">
        <v>31998</v>
      </c>
      <c r="B102" s="3">
        <v>30.312499999999996</v>
      </c>
      <c r="C102" s="3">
        <v>0</v>
      </c>
      <c r="D102" s="2">
        <v>1015.475</v>
      </c>
      <c r="E102" s="3">
        <v>3.875</v>
      </c>
      <c r="F102" s="1" t="s">
        <v>8</v>
      </c>
    </row>
    <row r="103" spans="1:6" ht="12.75" customHeight="1" x14ac:dyDescent="0.3">
      <c r="A103" s="23">
        <v>31999</v>
      </c>
      <c r="B103" s="3">
        <v>29.4</v>
      </c>
      <c r="C103" s="3">
        <v>12</v>
      </c>
      <c r="D103" s="2">
        <v>1013.3874999999999</v>
      </c>
      <c r="E103" s="3">
        <v>5.25</v>
      </c>
      <c r="F103" s="1" t="s">
        <v>8</v>
      </c>
    </row>
    <row r="104" spans="1:6" ht="12.75" customHeight="1" x14ac:dyDescent="0.3">
      <c r="A104" s="23">
        <v>32000</v>
      </c>
      <c r="B104" s="3">
        <v>28.412500000000001</v>
      </c>
      <c r="C104" s="3">
        <v>0</v>
      </c>
      <c r="D104" s="2">
        <v>1011.3875</v>
      </c>
      <c r="E104" s="3">
        <v>4.375</v>
      </c>
      <c r="F104" s="1" t="s">
        <v>8</v>
      </c>
    </row>
    <row r="105" spans="1:6" ht="12.75" customHeight="1" x14ac:dyDescent="0.3">
      <c r="A105" s="23">
        <v>32001</v>
      </c>
      <c r="B105" s="3">
        <v>26.9</v>
      </c>
      <c r="C105" s="3">
        <v>0</v>
      </c>
      <c r="D105" s="2">
        <v>1011.6</v>
      </c>
      <c r="E105" s="3">
        <v>4.25</v>
      </c>
      <c r="F105" s="1" t="s">
        <v>8</v>
      </c>
    </row>
    <row r="106" spans="1:6" ht="12.75" customHeight="1" x14ac:dyDescent="0.3">
      <c r="A106" s="23">
        <v>32002</v>
      </c>
      <c r="B106" s="3">
        <v>25.074999999999999</v>
      </c>
      <c r="C106" s="3">
        <v>39</v>
      </c>
      <c r="D106" s="2">
        <v>1012.6999999999999</v>
      </c>
      <c r="E106" s="3">
        <v>4.5</v>
      </c>
      <c r="F106" s="1" t="s">
        <v>8</v>
      </c>
    </row>
    <row r="107" spans="1:6" ht="12.75" customHeight="1" x14ac:dyDescent="0.3">
      <c r="A107" s="23">
        <v>32003</v>
      </c>
      <c r="B107" s="3">
        <v>26.012499999999999</v>
      </c>
      <c r="C107" s="3">
        <v>3.8</v>
      </c>
      <c r="D107" s="2">
        <v>1014.0875</v>
      </c>
      <c r="E107" s="3">
        <v>5.125</v>
      </c>
      <c r="F107" s="1" t="s">
        <v>8</v>
      </c>
    </row>
    <row r="108" spans="1:6" ht="12.75" customHeight="1" x14ac:dyDescent="0.3">
      <c r="A108" s="23">
        <v>32004</v>
      </c>
      <c r="B108" s="3">
        <v>25.087500000000002</v>
      </c>
      <c r="C108" s="3">
        <v>2</v>
      </c>
      <c r="D108" s="2">
        <v>1015.9124999999999</v>
      </c>
      <c r="E108" s="3">
        <v>3.875</v>
      </c>
      <c r="F108" s="1" t="s">
        <v>8</v>
      </c>
    </row>
    <row r="109" spans="1:6" ht="12.75" customHeight="1" x14ac:dyDescent="0.3">
      <c r="A109" s="23">
        <v>32005</v>
      </c>
      <c r="B109" s="3">
        <v>26.55</v>
      </c>
      <c r="C109" s="3">
        <v>0</v>
      </c>
      <c r="D109" s="2">
        <v>1016.5</v>
      </c>
      <c r="E109" s="3">
        <v>4.25</v>
      </c>
      <c r="F109" s="1" t="s">
        <v>8</v>
      </c>
    </row>
    <row r="110" spans="1:6" ht="12.75" customHeight="1" x14ac:dyDescent="0.3">
      <c r="A110" s="23">
        <v>32006</v>
      </c>
      <c r="B110" s="3">
        <v>28.5</v>
      </c>
      <c r="C110" s="3">
        <v>0</v>
      </c>
      <c r="D110" s="2">
        <v>1017.3375</v>
      </c>
      <c r="E110" s="3">
        <v>5.125</v>
      </c>
      <c r="F110" s="1" t="s">
        <v>8</v>
      </c>
    </row>
    <row r="111" spans="1:6" ht="12.75" customHeight="1" x14ac:dyDescent="0.3">
      <c r="A111" s="23">
        <v>32007</v>
      </c>
      <c r="B111" s="3">
        <v>25.662500000000001</v>
      </c>
      <c r="C111" s="3">
        <v>0</v>
      </c>
      <c r="D111" s="2">
        <v>1017.0500000000001</v>
      </c>
      <c r="E111" s="3">
        <v>4</v>
      </c>
      <c r="F111" s="1" t="s">
        <v>8</v>
      </c>
    </row>
    <row r="112" spans="1:6" ht="12.75" customHeight="1" x14ac:dyDescent="0.3">
      <c r="A112" s="23">
        <v>32008</v>
      </c>
      <c r="B112" s="3">
        <v>29.824999999999999</v>
      </c>
      <c r="C112" s="3">
        <v>0</v>
      </c>
      <c r="D112" s="2">
        <v>1016.4499999999999</v>
      </c>
      <c r="E112" s="3">
        <v>3.625</v>
      </c>
      <c r="F112" s="1" t="s">
        <v>8</v>
      </c>
    </row>
    <row r="113" spans="1:6" ht="12.75" customHeight="1" x14ac:dyDescent="0.3">
      <c r="A113" s="23">
        <v>32009</v>
      </c>
      <c r="B113" s="3">
        <v>28.912500000000001</v>
      </c>
      <c r="C113" s="3">
        <v>0</v>
      </c>
      <c r="D113" s="2">
        <v>1017.1875000000001</v>
      </c>
      <c r="E113" s="3">
        <v>3.75</v>
      </c>
      <c r="F113" s="1" t="s">
        <v>8</v>
      </c>
    </row>
    <row r="114" spans="1:6" ht="12.75" customHeight="1" x14ac:dyDescent="0.3">
      <c r="A114" s="23">
        <v>32010</v>
      </c>
      <c r="B114" s="3">
        <v>25.987499999999997</v>
      </c>
      <c r="C114" s="3">
        <v>9</v>
      </c>
      <c r="D114" s="2">
        <v>1021.0375</v>
      </c>
      <c r="E114" s="3">
        <v>5.5</v>
      </c>
      <c r="F114" s="1" t="s">
        <v>8</v>
      </c>
    </row>
    <row r="115" spans="1:6" ht="12.75" customHeight="1" x14ac:dyDescent="0.3">
      <c r="A115" s="23">
        <v>32011</v>
      </c>
      <c r="B115" s="3">
        <v>26.762499999999999</v>
      </c>
      <c r="C115" s="3">
        <v>0</v>
      </c>
      <c r="D115" s="2">
        <v>1022.0874999999999</v>
      </c>
      <c r="E115" s="3">
        <v>4.5</v>
      </c>
      <c r="F115" s="1" t="s">
        <v>8</v>
      </c>
    </row>
    <row r="116" spans="1:6" ht="12.75" customHeight="1" x14ac:dyDescent="0.3">
      <c r="A116" s="23">
        <v>32012</v>
      </c>
      <c r="B116" s="3">
        <v>26.475000000000001</v>
      </c>
      <c r="C116" s="3">
        <v>0</v>
      </c>
      <c r="D116" s="2">
        <v>1020.1625</v>
      </c>
      <c r="E116" s="3">
        <v>3.5</v>
      </c>
      <c r="F116" s="1" t="s">
        <v>8</v>
      </c>
    </row>
    <row r="117" spans="1:6" ht="12.75" customHeight="1" x14ac:dyDescent="0.3">
      <c r="A117" s="23">
        <v>32013</v>
      </c>
      <c r="B117" s="3">
        <v>29.049999999999997</v>
      </c>
      <c r="C117" s="3">
        <v>0</v>
      </c>
      <c r="D117" s="2">
        <v>1019.2125</v>
      </c>
      <c r="E117" s="3">
        <v>4.75</v>
      </c>
      <c r="F117" s="1" t="s">
        <v>8</v>
      </c>
    </row>
    <row r="118" spans="1:6" ht="12.75" customHeight="1" x14ac:dyDescent="0.3">
      <c r="A118" s="23">
        <v>32014</v>
      </c>
      <c r="B118" s="3">
        <v>27.45</v>
      </c>
      <c r="C118" s="3">
        <v>41</v>
      </c>
      <c r="D118" s="2">
        <v>1021.0124999999999</v>
      </c>
      <c r="E118" s="3">
        <v>2</v>
      </c>
      <c r="F118" s="1" t="s">
        <v>8</v>
      </c>
    </row>
    <row r="119" spans="1:6" ht="12.75" customHeight="1" x14ac:dyDescent="0.3">
      <c r="A119" s="23">
        <v>32015</v>
      </c>
      <c r="B119" s="3">
        <v>27.450000000000003</v>
      </c>
      <c r="C119" s="3">
        <v>0</v>
      </c>
      <c r="D119" s="2">
        <v>1022.2125</v>
      </c>
      <c r="E119" s="3">
        <v>2.875</v>
      </c>
      <c r="F119" s="1" t="s">
        <v>8</v>
      </c>
    </row>
    <row r="120" spans="1:6" ht="12.75" customHeight="1" x14ac:dyDescent="0.3">
      <c r="A120" s="23">
        <v>32016</v>
      </c>
      <c r="B120" s="3">
        <v>27.662499999999994</v>
      </c>
      <c r="C120" s="3">
        <v>2</v>
      </c>
      <c r="D120" s="2">
        <v>1021.8874999999999</v>
      </c>
      <c r="E120" s="3">
        <v>3.25</v>
      </c>
      <c r="F120" s="1" t="s">
        <v>8</v>
      </c>
    </row>
    <row r="121" spans="1:6" ht="12.75" customHeight="1" x14ac:dyDescent="0.3">
      <c r="A121" s="23">
        <v>32017</v>
      </c>
      <c r="B121" s="3">
        <v>28.842857142857149</v>
      </c>
      <c r="C121" s="3">
        <v>0</v>
      </c>
      <c r="D121" s="2">
        <v>1020.4571428571428</v>
      </c>
      <c r="E121" s="3">
        <v>3.1428571428571428</v>
      </c>
      <c r="F121" s="1" t="s">
        <v>8</v>
      </c>
    </row>
    <row r="122" spans="1:6" ht="12.75" customHeight="1" x14ac:dyDescent="0.3">
      <c r="A122" s="23">
        <v>32018</v>
      </c>
      <c r="B122" s="3">
        <v>29.4</v>
      </c>
      <c r="C122" s="3">
        <v>0</v>
      </c>
      <c r="D122" s="2">
        <v>1019.3375000000001</v>
      </c>
      <c r="E122" s="3">
        <v>4.375</v>
      </c>
      <c r="F122" s="1" t="s">
        <v>8</v>
      </c>
    </row>
    <row r="123" spans="1:6" ht="12.75" customHeight="1" x14ac:dyDescent="0.3">
      <c r="A123" s="23">
        <v>32019</v>
      </c>
      <c r="B123" s="3">
        <v>28.224999999999998</v>
      </c>
      <c r="C123" s="3">
        <v>0</v>
      </c>
      <c r="D123" s="2">
        <v>1018.575</v>
      </c>
      <c r="E123" s="3">
        <v>3.25</v>
      </c>
      <c r="F123" s="1" t="s">
        <v>8</v>
      </c>
    </row>
    <row r="124" spans="1:6" ht="12.75" customHeight="1" x14ac:dyDescent="0.3">
      <c r="A124" s="23">
        <v>32020</v>
      </c>
      <c r="B124" s="3">
        <v>27.375</v>
      </c>
      <c r="C124" s="3">
        <v>1</v>
      </c>
      <c r="D124" s="2">
        <v>1017.95</v>
      </c>
      <c r="E124" s="3">
        <v>2.125</v>
      </c>
      <c r="F124" s="1" t="s">
        <v>8</v>
      </c>
    </row>
    <row r="125" spans="1:6" ht="12.75" customHeight="1" x14ac:dyDescent="0.3">
      <c r="A125" s="23">
        <v>32021</v>
      </c>
      <c r="B125" s="3">
        <v>26.612500000000004</v>
      </c>
      <c r="C125" s="3">
        <v>0.5</v>
      </c>
      <c r="D125" s="2">
        <v>1016.5124999999999</v>
      </c>
      <c r="E125" s="3">
        <v>3.625</v>
      </c>
      <c r="F125" s="1" t="s">
        <v>8</v>
      </c>
    </row>
    <row r="126" spans="1:6" ht="12.75" customHeight="1" x14ac:dyDescent="0.3">
      <c r="A126" s="23">
        <v>32022</v>
      </c>
      <c r="B126" s="3">
        <v>23.987500000000001</v>
      </c>
      <c r="C126" s="3">
        <v>33</v>
      </c>
      <c r="D126" s="2">
        <v>1016.3875</v>
      </c>
      <c r="E126" s="3">
        <v>3.125</v>
      </c>
      <c r="F126" s="1" t="s">
        <v>8</v>
      </c>
    </row>
    <row r="127" spans="1:6" ht="12.75" customHeight="1" x14ac:dyDescent="0.3">
      <c r="A127" s="23">
        <v>32023</v>
      </c>
      <c r="B127" s="3">
        <v>24.737499999999997</v>
      </c>
      <c r="C127" s="3">
        <v>26.3</v>
      </c>
      <c r="D127" s="2">
        <v>1015.7125</v>
      </c>
      <c r="E127" s="3">
        <v>4.5</v>
      </c>
      <c r="F127" s="1" t="s">
        <v>8</v>
      </c>
    </row>
    <row r="128" spans="1:6" ht="12.75" customHeight="1" x14ac:dyDescent="0.3">
      <c r="A128" s="23">
        <v>32024</v>
      </c>
      <c r="B128" s="3">
        <v>24.524999999999999</v>
      </c>
      <c r="C128" s="3">
        <v>27.5</v>
      </c>
      <c r="D128" s="2">
        <v>1014.8500000000001</v>
      </c>
      <c r="E128" s="3">
        <v>6.25</v>
      </c>
      <c r="F128" s="1" t="s">
        <v>8</v>
      </c>
    </row>
    <row r="129" spans="1:6" ht="12.75" customHeight="1" x14ac:dyDescent="0.3">
      <c r="A129" s="23">
        <v>32025</v>
      </c>
      <c r="B129" s="3">
        <v>26.133333333333336</v>
      </c>
      <c r="C129" s="3">
        <v>11</v>
      </c>
      <c r="D129" s="2">
        <v>1015.1166666666667</v>
      </c>
      <c r="E129" s="3">
        <v>5.166666666666667</v>
      </c>
      <c r="F129" s="1" t="s">
        <v>8</v>
      </c>
    </row>
    <row r="130" spans="1:6" ht="12.75" customHeight="1" x14ac:dyDescent="0.3">
      <c r="A130" s="23">
        <v>32026</v>
      </c>
      <c r="B130" s="3">
        <v>26.737500000000001</v>
      </c>
      <c r="C130" s="3">
        <v>24</v>
      </c>
      <c r="D130" s="2">
        <v>1013.8</v>
      </c>
      <c r="E130" s="3">
        <v>4.375</v>
      </c>
      <c r="F130" s="1" t="s">
        <v>8</v>
      </c>
    </row>
    <row r="131" spans="1:6" ht="12.75" customHeight="1" x14ac:dyDescent="0.3">
      <c r="A131" s="23">
        <v>32027</v>
      </c>
      <c r="B131" s="3">
        <v>25.85</v>
      </c>
      <c r="C131" s="3">
        <v>10</v>
      </c>
      <c r="D131" s="2">
        <v>1012.4875</v>
      </c>
      <c r="E131" s="3">
        <v>4.875</v>
      </c>
      <c r="F131" s="1" t="s">
        <v>8</v>
      </c>
    </row>
    <row r="132" spans="1:6" ht="12.75" customHeight="1" x14ac:dyDescent="0.3">
      <c r="A132" s="23">
        <v>32028</v>
      </c>
      <c r="B132" s="3">
        <v>27.85</v>
      </c>
      <c r="C132" s="3">
        <v>0</v>
      </c>
      <c r="D132" s="2">
        <v>1012.525</v>
      </c>
      <c r="E132" s="3">
        <v>5</v>
      </c>
      <c r="F132" s="1" t="s">
        <v>8</v>
      </c>
    </row>
    <row r="133" spans="1:6" ht="12.75" customHeight="1" x14ac:dyDescent="0.3">
      <c r="A133" s="23">
        <v>32029</v>
      </c>
      <c r="B133" s="3">
        <v>27.650000000000002</v>
      </c>
      <c r="C133" s="3">
        <v>0</v>
      </c>
      <c r="D133" s="2">
        <v>1014.475</v>
      </c>
      <c r="E133" s="3">
        <v>4.5</v>
      </c>
      <c r="F133" s="1" t="s">
        <v>8</v>
      </c>
    </row>
    <row r="134" spans="1:6" ht="12.75" customHeight="1" x14ac:dyDescent="0.3">
      <c r="A134" s="23">
        <v>32030</v>
      </c>
      <c r="B134" s="3">
        <v>27.9375</v>
      </c>
      <c r="C134" s="3">
        <v>0</v>
      </c>
      <c r="D134" s="2">
        <v>1015.9625</v>
      </c>
      <c r="E134" s="3">
        <v>3.125</v>
      </c>
      <c r="F134" s="1" t="s">
        <v>8</v>
      </c>
    </row>
    <row r="135" spans="1:6" ht="12.75" customHeight="1" x14ac:dyDescent="0.3">
      <c r="A135" s="23">
        <v>32031</v>
      </c>
      <c r="B135" s="3">
        <v>27.662499999999998</v>
      </c>
      <c r="C135" s="3">
        <v>0</v>
      </c>
      <c r="D135" s="2">
        <v>1017.2624999999998</v>
      </c>
      <c r="E135" s="3">
        <v>3</v>
      </c>
      <c r="F135" s="1" t="s">
        <v>8</v>
      </c>
    </row>
    <row r="136" spans="1:6" ht="12.75" customHeight="1" x14ac:dyDescent="0.3">
      <c r="A136" s="23">
        <v>32032</v>
      </c>
      <c r="B136" s="3">
        <v>24.725000000000001</v>
      </c>
      <c r="C136" s="3">
        <v>23</v>
      </c>
      <c r="D136" s="2">
        <v>1017.1750000000001</v>
      </c>
      <c r="E136" s="3">
        <v>2.25</v>
      </c>
      <c r="F136" s="1" t="s">
        <v>8</v>
      </c>
    </row>
    <row r="137" spans="1:6" ht="12.75" customHeight="1" x14ac:dyDescent="0.3">
      <c r="A137" s="23">
        <v>32033</v>
      </c>
      <c r="B137" s="3">
        <v>26.2</v>
      </c>
      <c r="C137" s="3">
        <v>0</v>
      </c>
      <c r="D137" s="2">
        <v>1015.8375</v>
      </c>
      <c r="E137" s="3">
        <v>4.375</v>
      </c>
      <c r="F137" s="1" t="s">
        <v>8</v>
      </c>
    </row>
    <row r="138" spans="1:6" ht="12.75" customHeight="1" x14ac:dyDescent="0.3">
      <c r="A138" s="23">
        <v>32034</v>
      </c>
      <c r="B138" s="3">
        <v>26.671428571428571</v>
      </c>
      <c r="C138" s="3">
        <v>0</v>
      </c>
      <c r="D138" s="2">
        <v>1016.3571428571429</v>
      </c>
      <c r="E138" s="3">
        <v>3.2857142857142856</v>
      </c>
      <c r="F138" s="1" t="s">
        <v>8</v>
      </c>
    </row>
    <row r="139" spans="1:6" ht="12.75" customHeight="1" x14ac:dyDescent="0.3">
      <c r="A139" s="23">
        <v>32035</v>
      </c>
      <c r="B139" s="3">
        <v>26.612500000000001</v>
      </c>
      <c r="C139" s="3">
        <v>0</v>
      </c>
      <c r="D139" s="2">
        <v>1016.7874999999999</v>
      </c>
      <c r="E139" s="3">
        <v>2.625</v>
      </c>
      <c r="F139" s="1" t="s">
        <v>8</v>
      </c>
    </row>
    <row r="140" spans="1:6" ht="12.75" customHeight="1" x14ac:dyDescent="0.3">
      <c r="A140" s="23">
        <v>32036</v>
      </c>
      <c r="B140" s="3">
        <v>26.412500000000001</v>
      </c>
      <c r="C140" s="3">
        <v>0</v>
      </c>
      <c r="D140" s="2">
        <v>1016.157142857143</v>
      </c>
      <c r="E140" s="3">
        <v>3</v>
      </c>
      <c r="F140" s="1" t="s">
        <v>8</v>
      </c>
    </row>
    <row r="141" spans="1:6" ht="12.75" customHeight="1" x14ac:dyDescent="0.3">
      <c r="A141" s="23">
        <v>32037</v>
      </c>
      <c r="B141" s="3">
        <v>27.450000000000003</v>
      </c>
      <c r="C141" s="3">
        <v>0</v>
      </c>
      <c r="D141" s="2">
        <v>1015.7125</v>
      </c>
      <c r="E141" s="3">
        <v>2.5</v>
      </c>
      <c r="F141" s="1" t="s">
        <v>8</v>
      </c>
    </row>
    <row r="142" spans="1:6" ht="12.75" customHeight="1" x14ac:dyDescent="0.3">
      <c r="A142" s="23">
        <v>32038</v>
      </c>
      <c r="B142" s="3">
        <v>28</v>
      </c>
      <c r="C142" s="3">
        <v>0</v>
      </c>
      <c r="D142" s="2">
        <v>1013.925</v>
      </c>
      <c r="E142" s="3">
        <v>4.875</v>
      </c>
      <c r="F142" s="1" t="s">
        <v>8</v>
      </c>
    </row>
    <row r="143" spans="1:6" ht="12.75" customHeight="1" x14ac:dyDescent="0.3">
      <c r="A143" s="23">
        <v>32039</v>
      </c>
      <c r="B143" s="3">
        <v>27.599999999999998</v>
      </c>
      <c r="C143" s="3">
        <v>0</v>
      </c>
      <c r="D143" s="2">
        <v>1012.1999999999999</v>
      </c>
      <c r="E143" s="3">
        <v>4.875</v>
      </c>
      <c r="F143" s="1" t="s">
        <v>8</v>
      </c>
    </row>
    <row r="144" spans="1:6" ht="12.75" customHeight="1" x14ac:dyDescent="0.3">
      <c r="A144" s="23">
        <v>32040</v>
      </c>
      <c r="B144" s="3">
        <v>27.45</v>
      </c>
      <c r="C144" s="3">
        <v>0</v>
      </c>
      <c r="D144" s="2">
        <v>1012.05</v>
      </c>
      <c r="E144" s="3">
        <v>4.625</v>
      </c>
      <c r="F144" s="1" t="s">
        <v>8</v>
      </c>
    </row>
    <row r="145" spans="1:6" ht="12.75" customHeight="1" x14ac:dyDescent="0.3">
      <c r="A145" s="23">
        <v>32041</v>
      </c>
      <c r="B145" s="3">
        <v>25.3</v>
      </c>
      <c r="C145" s="3">
        <v>0</v>
      </c>
      <c r="D145" s="2">
        <v>1014.8124999999999</v>
      </c>
      <c r="E145" s="3">
        <v>2.375</v>
      </c>
      <c r="F145" s="1" t="s">
        <v>8</v>
      </c>
    </row>
    <row r="146" spans="1:6" ht="12.75" customHeight="1" x14ac:dyDescent="0.3">
      <c r="A146" s="23">
        <v>32042</v>
      </c>
      <c r="B146" s="3">
        <v>23.337500000000002</v>
      </c>
      <c r="C146" s="3">
        <v>0</v>
      </c>
      <c r="D146" s="2">
        <v>1017.1500000000001</v>
      </c>
      <c r="E146" s="3">
        <v>1.125</v>
      </c>
      <c r="F146" s="1" t="s">
        <v>8</v>
      </c>
    </row>
    <row r="147" spans="1:6" ht="12.75" customHeight="1" x14ac:dyDescent="0.3">
      <c r="A147" s="23">
        <v>32043</v>
      </c>
      <c r="B147" s="3">
        <v>24.1875</v>
      </c>
      <c r="C147" s="3">
        <v>0</v>
      </c>
      <c r="D147" s="2">
        <v>1016.1249999999999</v>
      </c>
      <c r="E147" s="3">
        <v>3.25</v>
      </c>
      <c r="F147" s="1" t="s">
        <v>8</v>
      </c>
    </row>
    <row r="148" spans="1:6" ht="12.75" customHeight="1" x14ac:dyDescent="0.3">
      <c r="A148" s="23">
        <v>32044</v>
      </c>
      <c r="B148" s="3">
        <v>22.025000000000002</v>
      </c>
      <c r="C148" s="3">
        <v>0</v>
      </c>
      <c r="D148" s="2">
        <v>1015.3125</v>
      </c>
      <c r="E148" s="3">
        <v>1.875</v>
      </c>
      <c r="F148" s="1" t="s">
        <v>8</v>
      </c>
    </row>
    <row r="149" spans="1:6" ht="12.75" customHeight="1" x14ac:dyDescent="0.3">
      <c r="A149" s="23">
        <v>32045</v>
      </c>
      <c r="B149" s="3">
        <v>21.625</v>
      </c>
      <c r="C149" s="3">
        <v>0</v>
      </c>
      <c r="D149" s="2">
        <v>1015.0374999999999</v>
      </c>
      <c r="E149" s="3">
        <v>2</v>
      </c>
      <c r="F149" s="1" t="s">
        <v>8</v>
      </c>
    </row>
    <row r="150" spans="1:6" ht="12.75" customHeight="1" x14ac:dyDescent="0.3">
      <c r="A150" s="23">
        <v>32046</v>
      </c>
      <c r="B150" s="3">
        <v>21.825000000000003</v>
      </c>
      <c r="C150" s="3">
        <v>0</v>
      </c>
      <c r="D150" s="2">
        <v>1017.775</v>
      </c>
      <c r="E150" s="3">
        <v>3.125</v>
      </c>
      <c r="F150" s="1" t="s">
        <v>8</v>
      </c>
    </row>
    <row r="151" spans="1:6" ht="12.75" customHeight="1" x14ac:dyDescent="0.3">
      <c r="A151" s="23">
        <v>32047</v>
      </c>
      <c r="B151" s="3">
        <v>22.250000000000004</v>
      </c>
      <c r="C151" s="3">
        <v>0</v>
      </c>
      <c r="D151" s="2">
        <v>1020.1375</v>
      </c>
      <c r="E151" s="3">
        <v>3</v>
      </c>
      <c r="F151" s="1" t="s">
        <v>8</v>
      </c>
    </row>
    <row r="152" spans="1:6" ht="12.75" customHeight="1" x14ac:dyDescent="0.3">
      <c r="A152" s="23">
        <v>32048</v>
      </c>
      <c r="B152" s="3">
        <v>24.249999999999996</v>
      </c>
      <c r="C152" s="3">
        <v>5</v>
      </c>
      <c r="D152" s="2">
        <v>1020.825</v>
      </c>
      <c r="E152" s="3">
        <v>5.25</v>
      </c>
      <c r="F152" s="1" t="s">
        <v>8</v>
      </c>
    </row>
    <row r="153" spans="1:6" ht="12.75" customHeight="1" x14ac:dyDescent="0.3">
      <c r="A153" s="23">
        <v>32049</v>
      </c>
      <c r="B153" s="3">
        <v>24.875000000000004</v>
      </c>
      <c r="C153" s="3">
        <v>2</v>
      </c>
      <c r="D153" s="2">
        <v>1017.7249999999999</v>
      </c>
      <c r="E153" s="3">
        <v>4.375</v>
      </c>
      <c r="F153" s="1" t="s">
        <v>8</v>
      </c>
    </row>
    <row r="154" spans="1:6" ht="12.75" customHeight="1" x14ac:dyDescent="0.3">
      <c r="A154" s="23">
        <v>32050</v>
      </c>
      <c r="B154" s="3">
        <v>24.25</v>
      </c>
      <c r="C154" s="3">
        <v>1.5</v>
      </c>
      <c r="D154" s="2">
        <v>1009.9</v>
      </c>
      <c r="E154" s="3">
        <v>3.625</v>
      </c>
      <c r="F154" s="1" t="s">
        <v>8</v>
      </c>
    </row>
    <row r="155" spans="1:6" ht="12.75" customHeight="1" x14ac:dyDescent="0.3">
      <c r="A155" s="23">
        <v>32051</v>
      </c>
      <c r="B155" s="3">
        <v>22.25</v>
      </c>
      <c r="C155" s="3">
        <v>2</v>
      </c>
      <c r="D155" s="2">
        <v>1010.1999999999999</v>
      </c>
      <c r="E155" s="3">
        <v>7.875</v>
      </c>
      <c r="F155" s="1" t="s">
        <v>8</v>
      </c>
    </row>
    <row r="156" spans="1:6" ht="12.75" customHeight="1" x14ac:dyDescent="0.3">
      <c r="A156" s="23">
        <v>32052</v>
      </c>
      <c r="B156" s="3">
        <v>18.974999999999998</v>
      </c>
      <c r="C156" s="3">
        <v>0</v>
      </c>
      <c r="D156" s="2">
        <v>1016.3374999999999</v>
      </c>
      <c r="E156" s="3">
        <v>2.5</v>
      </c>
      <c r="F156" s="1" t="s">
        <v>8</v>
      </c>
    </row>
    <row r="157" spans="1:6" ht="12.75" customHeight="1" x14ac:dyDescent="0.3">
      <c r="A157" s="23">
        <v>32053</v>
      </c>
      <c r="B157" s="3">
        <v>19.962499999999999</v>
      </c>
      <c r="C157" s="3">
        <v>0</v>
      </c>
      <c r="D157" s="2">
        <v>1016.5250000000001</v>
      </c>
      <c r="E157" s="3">
        <v>5.75</v>
      </c>
      <c r="F157" s="1" t="s">
        <v>8</v>
      </c>
    </row>
    <row r="158" spans="1:6" ht="12.75" customHeight="1" x14ac:dyDescent="0.3">
      <c r="A158" s="23">
        <v>32054</v>
      </c>
      <c r="B158" s="3">
        <v>15.5</v>
      </c>
      <c r="C158" s="3">
        <v>0</v>
      </c>
      <c r="D158" s="2">
        <v>1021.1249999999999</v>
      </c>
      <c r="E158" s="3">
        <v>8.375</v>
      </c>
      <c r="F158" s="1" t="s">
        <v>8</v>
      </c>
    </row>
    <row r="159" spans="1:6" ht="12.75" customHeight="1" x14ac:dyDescent="0.3">
      <c r="A159" s="23">
        <v>32055</v>
      </c>
      <c r="B159" s="3">
        <v>15.787500000000001</v>
      </c>
      <c r="C159" s="3">
        <v>0</v>
      </c>
      <c r="D159" s="2">
        <v>1005.7875</v>
      </c>
      <c r="E159" s="3">
        <v>3.625</v>
      </c>
      <c r="F159" s="1" t="s">
        <v>8</v>
      </c>
    </row>
    <row r="160" spans="1:6" ht="12.75" customHeight="1" x14ac:dyDescent="0.3">
      <c r="A160" s="23">
        <v>32056</v>
      </c>
      <c r="B160" s="3">
        <v>18.442857142857143</v>
      </c>
      <c r="C160" s="3">
        <v>0</v>
      </c>
      <c r="D160" s="2">
        <v>1014.0285714285714</v>
      </c>
      <c r="E160" s="3">
        <v>3</v>
      </c>
      <c r="F160" s="1" t="s">
        <v>8</v>
      </c>
    </row>
    <row r="161" spans="1:6" ht="12.75" customHeight="1" x14ac:dyDescent="0.3">
      <c r="A161" s="23">
        <v>32057</v>
      </c>
      <c r="B161" s="3">
        <v>19.942857142857147</v>
      </c>
      <c r="C161" s="3">
        <v>0</v>
      </c>
      <c r="D161" s="2">
        <v>1012.6142857142858</v>
      </c>
      <c r="E161" s="3">
        <v>7.4285714285714288</v>
      </c>
      <c r="F161" s="1" t="s">
        <v>8</v>
      </c>
    </row>
    <row r="162" spans="1:6" ht="12.75" customHeight="1" x14ac:dyDescent="0.3">
      <c r="A162" s="23">
        <v>32058</v>
      </c>
      <c r="B162" s="3">
        <v>14.262499999999999</v>
      </c>
      <c r="C162" s="3">
        <v>0</v>
      </c>
      <c r="D162" s="2">
        <v>1018.975</v>
      </c>
      <c r="E162" s="3">
        <v>4.375</v>
      </c>
      <c r="F162" s="1" t="s">
        <v>8</v>
      </c>
    </row>
    <row r="163" spans="1:6" ht="12.75" customHeight="1" x14ac:dyDescent="0.3">
      <c r="A163" s="23">
        <v>32059</v>
      </c>
      <c r="B163" s="3">
        <v>15.575000000000001</v>
      </c>
      <c r="C163" s="3">
        <v>0</v>
      </c>
      <c r="D163" s="2">
        <v>1024.45</v>
      </c>
      <c r="E163" s="3">
        <v>6.125</v>
      </c>
      <c r="F163" s="1" t="s">
        <v>8</v>
      </c>
    </row>
    <row r="164" spans="1:6" ht="12.75" customHeight="1" x14ac:dyDescent="0.3">
      <c r="A164" s="23">
        <v>32060</v>
      </c>
      <c r="B164" s="3">
        <v>22.024999999999999</v>
      </c>
      <c r="C164" s="3">
        <v>0</v>
      </c>
      <c r="D164" s="2">
        <v>1024.0374999999999</v>
      </c>
      <c r="E164" s="3">
        <v>10.375</v>
      </c>
      <c r="F164" s="1" t="s">
        <v>8</v>
      </c>
    </row>
    <row r="165" spans="1:6" ht="12.75" customHeight="1" x14ac:dyDescent="0.3">
      <c r="A165" s="23">
        <v>32061</v>
      </c>
      <c r="B165" s="3">
        <v>22.024999999999995</v>
      </c>
      <c r="C165" s="3">
        <v>0</v>
      </c>
      <c r="D165" s="2">
        <v>1018.6125000000001</v>
      </c>
      <c r="E165" s="3">
        <v>10</v>
      </c>
      <c r="F165" s="1" t="s">
        <v>8</v>
      </c>
    </row>
    <row r="166" spans="1:6" ht="12.75" customHeight="1" x14ac:dyDescent="0.3">
      <c r="A166" s="23">
        <v>32062</v>
      </c>
      <c r="B166" s="3">
        <v>20.724999999999998</v>
      </c>
      <c r="C166" s="3">
        <v>0</v>
      </c>
      <c r="D166" s="2">
        <v>1011.5625</v>
      </c>
      <c r="E166" s="3">
        <v>8.125</v>
      </c>
      <c r="F166" s="1" t="s">
        <v>8</v>
      </c>
    </row>
    <row r="167" spans="1:6" ht="12.75" customHeight="1" x14ac:dyDescent="0.3">
      <c r="A167" s="23">
        <v>32063</v>
      </c>
      <c r="B167" s="3">
        <v>16.824999999999999</v>
      </c>
      <c r="C167" s="3">
        <v>0</v>
      </c>
      <c r="D167" s="2">
        <v>1013.2</v>
      </c>
      <c r="E167" s="3">
        <v>12.25</v>
      </c>
      <c r="F167" s="1" t="s">
        <v>9</v>
      </c>
    </row>
    <row r="168" spans="1:6" ht="12.75" customHeight="1" x14ac:dyDescent="0.3">
      <c r="A168" s="23">
        <v>32064</v>
      </c>
      <c r="B168" s="3">
        <v>14.049999999999999</v>
      </c>
      <c r="C168" s="3">
        <v>0</v>
      </c>
      <c r="D168" s="2">
        <v>1020.075</v>
      </c>
      <c r="E168" s="3">
        <v>10.25</v>
      </c>
      <c r="F168" s="1" t="s">
        <v>8</v>
      </c>
    </row>
    <row r="169" spans="1:6" ht="12.75" customHeight="1" x14ac:dyDescent="0.3">
      <c r="A169" s="23">
        <v>32065</v>
      </c>
      <c r="B169" s="3">
        <v>15.025000000000002</v>
      </c>
      <c r="C169" s="3">
        <v>0</v>
      </c>
      <c r="D169" s="2">
        <v>1021.075</v>
      </c>
      <c r="E169" s="3">
        <v>9.125</v>
      </c>
      <c r="F169" s="1" t="s">
        <v>8</v>
      </c>
    </row>
    <row r="170" spans="1:6" ht="12.75" customHeight="1" x14ac:dyDescent="0.3">
      <c r="A170" s="23">
        <v>32066</v>
      </c>
      <c r="B170" s="3">
        <v>15.514285714285716</v>
      </c>
      <c r="C170" s="3">
        <v>0</v>
      </c>
      <c r="D170" s="2">
        <v>1020.1285714285716</v>
      </c>
      <c r="E170" s="3">
        <v>4.1428571428571432</v>
      </c>
      <c r="F170" s="1" t="s">
        <v>8</v>
      </c>
    </row>
    <row r="171" spans="1:6" ht="12.75" customHeight="1" x14ac:dyDescent="0.3">
      <c r="A171" s="23">
        <v>32067</v>
      </c>
      <c r="B171" s="3">
        <v>19.9375</v>
      </c>
      <c r="C171" s="3">
        <v>0</v>
      </c>
      <c r="D171" s="2">
        <v>1017.7750000000002</v>
      </c>
      <c r="E171" s="3">
        <v>8.125</v>
      </c>
      <c r="F171" s="1" t="s">
        <v>8</v>
      </c>
    </row>
    <row r="172" spans="1:6" ht="12.75" customHeight="1" x14ac:dyDescent="0.3">
      <c r="A172" s="23">
        <v>32068</v>
      </c>
      <c r="B172" s="3">
        <v>19.75</v>
      </c>
      <c r="C172" s="3">
        <v>0</v>
      </c>
      <c r="D172" s="2">
        <v>1017.0375000000001</v>
      </c>
      <c r="E172" s="3">
        <v>5</v>
      </c>
      <c r="F172" s="1" t="s">
        <v>8</v>
      </c>
    </row>
    <row r="173" spans="1:6" ht="12.75" customHeight="1" x14ac:dyDescent="0.3">
      <c r="A173" s="23">
        <v>32069</v>
      </c>
      <c r="B173" s="3">
        <v>19.116666666666664</v>
      </c>
      <c r="C173" s="3">
        <v>0</v>
      </c>
      <c r="D173" s="2">
        <v>1016.3666666666668</v>
      </c>
      <c r="E173" s="3">
        <v>4.666666666666667</v>
      </c>
      <c r="F173" s="1" t="s">
        <v>8</v>
      </c>
    </row>
    <row r="174" spans="1:6" ht="12.75" customHeight="1" x14ac:dyDescent="0.3">
      <c r="A174" s="23">
        <v>32070</v>
      </c>
      <c r="B174" s="3">
        <v>22.65</v>
      </c>
      <c r="C174" s="3">
        <v>0</v>
      </c>
      <c r="D174" s="2">
        <v>1017.0124999999999</v>
      </c>
      <c r="E174" s="3">
        <v>3.625</v>
      </c>
      <c r="F174" s="1" t="s">
        <v>8</v>
      </c>
    </row>
    <row r="175" spans="1:6" ht="12.75" customHeight="1" x14ac:dyDescent="0.3">
      <c r="A175" s="23">
        <v>32071</v>
      </c>
      <c r="B175" s="3">
        <v>21.142857142857142</v>
      </c>
      <c r="C175" s="3">
        <v>0</v>
      </c>
      <c r="D175" s="2">
        <v>1017.8714285714287</v>
      </c>
      <c r="E175" s="3">
        <v>5.2857142857142856</v>
      </c>
      <c r="F175" s="1" t="s">
        <v>8</v>
      </c>
    </row>
    <row r="176" spans="1:6" ht="12.75" customHeight="1" x14ac:dyDescent="0.3">
      <c r="A176" s="23">
        <v>32072</v>
      </c>
      <c r="B176" s="3">
        <v>13.2125</v>
      </c>
      <c r="C176" s="3">
        <v>0</v>
      </c>
      <c r="D176" s="2">
        <v>1023.8625</v>
      </c>
      <c r="E176" s="3">
        <v>10.5</v>
      </c>
      <c r="F176" s="1" t="s">
        <v>8</v>
      </c>
    </row>
    <row r="177" spans="1:6" ht="12.75" customHeight="1" x14ac:dyDescent="0.3">
      <c r="A177" s="23">
        <v>32073</v>
      </c>
      <c r="B177" s="3">
        <v>13.425000000000001</v>
      </c>
      <c r="C177" s="3">
        <v>0</v>
      </c>
      <c r="D177" s="2">
        <v>1026.1499999999999</v>
      </c>
      <c r="E177" s="3">
        <v>6.125</v>
      </c>
      <c r="F177" s="1" t="s">
        <v>8</v>
      </c>
    </row>
    <row r="178" spans="1:6" ht="12.75" customHeight="1" x14ac:dyDescent="0.3">
      <c r="A178" s="23">
        <v>32074</v>
      </c>
      <c r="B178" s="3">
        <v>18.475000000000001</v>
      </c>
      <c r="C178" s="3">
        <v>0</v>
      </c>
      <c r="D178" s="2">
        <v>1025.8000000000002</v>
      </c>
      <c r="E178" s="3">
        <v>5.625</v>
      </c>
      <c r="F178" s="1" t="s">
        <v>8</v>
      </c>
    </row>
    <row r="179" spans="1:6" ht="12.75" customHeight="1" x14ac:dyDescent="0.3">
      <c r="A179" s="23">
        <v>32075</v>
      </c>
      <c r="B179" s="3">
        <v>19.450000000000003</v>
      </c>
      <c r="C179" s="3">
        <v>0</v>
      </c>
      <c r="D179" s="2">
        <v>1022.5125</v>
      </c>
      <c r="E179" s="3">
        <v>7.375</v>
      </c>
      <c r="F179" s="1" t="s">
        <v>8</v>
      </c>
    </row>
    <row r="180" spans="1:6" ht="12.75" customHeight="1" x14ac:dyDescent="0.3">
      <c r="A180" s="23">
        <v>32076</v>
      </c>
      <c r="B180" s="3">
        <v>17.485714285714284</v>
      </c>
      <c r="C180" s="3">
        <v>2</v>
      </c>
      <c r="D180" s="2">
        <v>1017.1714285714286</v>
      </c>
      <c r="E180" s="3">
        <v>7.7142857142857144</v>
      </c>
      <c r="F180" s="1" t="s">
        <v>8</v>
      </c>
    </row>
    <row r="181" spans="1:6" ht="12.75" customHeight="1" x14ac:dyDescent="0.3">
      <c r="A181" s="23">
        <v>32077</v>
      </c>
      <c r="B181" s="3">
        <v>17.25</v>
      </c>
      <c r="C181" s="3">
        <v>0.8</v>
      </c>
      <c r="D181" s="2">
        <v>1013.0874999999999</v>
      </c>
      <c r="E181" s="3">
        <v>6.5</v>
      </c>
      <c r="F181" s="1" t="s">
        <v>8</v>
      </c>
    </row>
    <row r="182" spans="1:6" ht="12.75" customHeight="1" x14ac:dyDescent="0.3">
      <c r="A182" s="23">
        <v>32078</v>
      </c>
      <c r="B182" s="3">
        <v>17.012499999999999</v>
      </c>
      <c r="C182" s="3">
        <v>0.8</v>
      </c>
      <c r="D182" s="2">
        <v>1015.925</v>
      </c>
      <c r="E182" s="3">
        <v>7.25</v>
      </c>
      <c r="F182" s="1" t="s">
        <v>8</v>
      </c>
    </row>
    <row r="183" spans="1:6" ht="12.75" customHeight="1" x14ac:dyDescent="0.3">
      <c r="A183" s="23">
        <v>32079</v>
      </c>
      <c r="B183" s="3">
        <v>11.9625</v>
      </c>
      <c r="C183" s="3">
        <v>0</v>
      </c>
      <c r="D183" s="2">
        <v>1021.5625</v>
      </c>
      <c r="E183" s="3">
        <v>5</v>
      </c>
      <c r="F183" s="1" t="s">
        <v>8</v>
      </c>
    </row>
    <row r="184" spans="1:6" ht="12.75" customHeight="1" x14ac:dyDescent="0.3">
      <c r="A184" s="23">
        <v>32080</v>
      </c>
      <c r="B184" s="3">
        <v>12.399999999999999</v>
      </c>
      <c r="C184" s="3">
        <v>0</v>
      </c>
      <c r="D184" s="2">
        <v>1025.2124999999999</v>
      </c>
      <c r="E184" s="3">
        <v>4</v>
      </c>
      <c r="F184" s="1" t="s">
        <v>8</v>
      </c>
    </row>
    <row r="185" spans="1:6" ht="12.75" customHeight="1" x14ac:dyDescent="0.3">
      <c r="A185" s="23">
        <v>32081</v>
      </c>
      <c r="B185" s="3">
        <v>16</v>
      </c>
      <c r="C185" s="3">
        <v>0</v>
      </c>
      <c r="D185" s="2">
        <v>1026.6624999999999</v>
      </c>
      <c r="E185" s="3">
        <v>3.25</v>
      </c>
      <c r="F185" s="1" t="s">
        <v>8</v>
      </c>
    </row>
  </sheetData>
  <autoFilter ref="A1:F185"/>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185"/>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 width="13" style="28" customWidth="1"/>
    <col min="2" max="5" width="13" style="1" customWidth="1"/>
    <col min="6" max="6" width="13" style="28" customWidth="1"/>
    <col min="7" max="16384" width="9.109375" style="28"/>
  </cols>
  <sheetData>
    <row r="1" spans="1:8" s="1" customFormat="1" ht="52.5" customHeight="1" x14ac:dyDescent="0.3">
      <c r="A1" s="25" t="s">
        <v>0</v>
      </c>
      <c r="B1" s="22" t="s">
        <v>13</v>
      </c>
      <c r="C1" s="22" t="s">
        <v>14</v>
      </c>
      <c r="D1" s="22" t="s">
        <v>15</v>
      </c>
      <c r="E1" s="22" t="s">
        <v>16</v>
      </c>
      <c r="F1" s="22" t="s">
        <v>52</v>
      </c>
    </row>
    <row r="2" spans="1:8" ht="12.75" customHeight="1" x14ac:dyDescent="0.3">
      <c r="A2" s="23">
        <v>31898</v>
      </c>
      <c r="B2" s="3">
        <v>14.920000000000002</v>
      </c>
      <c r="C2" s="3">
        <v>7.4</v>
      </c>
      <c r="D2" s="2">
        <v>1020.0600000000001</v>
      </c>
      <c r="E2" s="3">
        <v>8.8000000000000007</v>
      </c>
      <c r="F2" s="29" t="s">
        <v>8</v>
      </c>
    </row>
    <row r="3" spans="1:8" ht="12.75" customHeight="1" x14ac:dyDescent="0.3">
      <c r="A3" s="23">
        <v>31899</v>
      </c>
      <c r="B3" s="3">
        <v>13.700000000000001</v>
      </c>
      <c r="C3" s="3">
        <v>0.4</v>
      </c>
      <c r="D3" s="2">
        <v>1025.8833333333332</v>
      </c>
      <c r="E3" s="3">
        <v>2.8333333333333335</v>
      </c>
      <c r="F3" s="29" t="s">
        <v>8</v>
      </c>
    </row>
    <row r="4" spans="1:8" ht="12.75" customHeight="1" x14ac:dyDescent="0.3">
      <c r="A4" s="23">
        <v>31900</v>
      </c>
      <c r="B4" s="3">
        <v>15.283333333333333</v>
      </c>
      <c r="C4" s="3">
        <v>0</v>
      </c>
      <c r="D4" s="2">
        <v>1024.1166666666666</v>
      </c>
      <c r="E4" s="3">
        <v>2.8333333333333335</v>
      </c>
      <c r="F4" s="29" t="s">
        <v>8</v>
      </c>
    </row>
    <row r="5" spans="1:8" ht="12.75" customHeight="1" x14ac:dyDescent="0.3">
      <c r="A5" s="23">
        <v>31901</v>
      </c>
      <c r="B5" s="3">
        <v>16.883333333333333</v>
      </c>
      <c r="C5" s="3">
        <v>0</v>
      </c>
      <c r="D5" s="2">
        <v>1024.1999999999998</v>
      </c>
      <c r="E5" s="3">
        <v>3.1666666666666665</v>
      </c>
      <c r="F5" s="29" t="s">
        <v>8</v>
      </c>
    </row>
    <row r="6" spans="1:8" ht="12.75" customHeight="1" x14ac:dyDescent="0.3">
      <c r="A6" s="23">
        <v>31902</v>
      </c>
      <c r="B6" s="3">
        <v>18.383333333333336</v>
      </c>
      <c r="C6" s="3">
        <v>0</v>
      </c>
      <c r="D6" s="2">
        <v>1025.3333333333333</v>
      </c>
      <c r="E6" s="3">
        <v>3.5</v>
      </c>
      <c r="F6" s="29" t="s">
        <v>8</v>
      </c>
      <c r="H6" s="51"/>
    </row>
    <row r="7" spans="1:8" ht="12.75" customHeight="1" x14ac:dyDescent="0.3">
      <c r="A7" s="23">
        <v>31903</v>
      </c>
      <c r="B7" s="3">
        <v>21.566666666666666</v>
      </c>
      <c r="C7" s="3">
        <v>0</v>
      </c>
      <c r="D7" s="2">
        <v>1020.4500000000002</v>
      </c>
      <c r="E7" s="3">
        <v>7</v>
      </c>
      <c r="F7" s="29" t="s">
        <v>8</v>
      </c>
      <c r="H7" s="51"/>
    </row>
    <row r="8" spans="1:8" ht="12.75" customHeight="1" x14ac:dyDescent="0.3">
      <c r="A8" s="23">
        <v>31904</v>
      </c>
      <c r="B8" s="3">
        <v>20.416666666666668</v>
      </c>
      <c r="C8" s="3">
        <v>0</v>
      </c>
      <c r="D8" s="2">
        <v>1016.5666666666666</v>
      </c>
      <c r="E8" s="3">
        <v>5.166666666666667</v>
      </c>
      <c r="F8" s="29" t="s">
        <v>8</v>
      </c>
      <c r="H8" s="51"/>
    </row>
    <row r="9" spans="1:8" ht="12.75" customHeight="1" x14ac:dyDescent="0.3">
      <c r="A9" s="23">
        <v>31905</v>
      </c>
      <c r="B9" s="3">
        <v>16.599999999999998</v>
      </c>
      <c r="C9" s="3">
        <v>10</v>
      </c>
      <c r="D9" s="2">
        <v>1010.6</v>
      </c>
      <c r="E9" s="3">
        <v>5.5</v>
      </c>
      <c r="F9" s="29" t="s">
        <v>8</v>
      </c>
      <c r="H9" s="51"/>
    </row>
    <row r="10" spans="1:8" ht="12.75" customHeight="1" x14ac:dyDescent="0.3">
      <c r="A10" s="23">
        <v>31906</v>
      </c>
      <c r="B10" s="3">
        <v>14.600000000000001</v>
      </c>
      <c r="C10" s="3">
        <v>44</v>
      </c>
      <c r="D10" s="2">
        <v>1009.0333333333333</v>
      </c>
      <c r="E10" s="3">
        <v>6.5</v>
      </c>
      <c r="F10" s="29" t="s">
        <v>8</v>
      </c>
      <c r="H10" s="51"/>
    </row>
    <row r="11" spans="1:8" ht="12.75" customHeight="1" x14ac:dyDescent="0.3">
      <c r="A11" s="23">
        <v>31907</v>
      </c>
      <c r="B11" s="3">
        <v>10.000000000000002</v>
      </c>
      <c r="C11" s="3">
        <v>18.399999999999999</v>
      </c>
      <c r="D11" s="2">
        <v>1015.9500000000002</v>
      </c>
      <c r="E11" s="3">
        <v>3.5</v>
      </c>
      <c r="F11" s="29" t="s">
        <v>8</v>
      </c>
      <c r="H11" s="51"/>
    </row>
    <row r="12" spans="1:8" ht="12.75" customHeight="1" x14ac:dyDescent="0.3">
      <c r="A12" s="23">
        <v>31908</v>
      </c>
      <c r="B12" s="3">
        <v>11.466666666666667</v>
      </c>
      <c r="C12" s="3">
        <v>4</v>
      </c>
      <c r="D12" s="2">
        <v>1021.5666666666667</v>
      </c>
      <c r="E12" s="3">
        <v>8.5</v>
      </c>
      <c r="F12" s="29" t="s">
        <v>8</v>
      </c>
      <c r="H12" s="51"/>
    </row>
    <row r="13" spans="1:8" ht="12.75" customHeight="1" x14ac:dyDescent="0.3">
      <c r="A13" s="23">
        <v>31909</v>
      </c>
      <c r="B13" s="3">
        <v>12.299999999999999</v>
      </c>
      <c r="C13" s="3">
        <v>0</v>
      </c>
      <c r="D13" s="2">
        <v>1024.1999999999998</v>
      </c>
      <c r="E13" s="3">
        <v>5.666666666666667</v>
      </c>
      <c r="F13" s="29" t="s">
        <v>8</v>
      </c>
      <c r="H13" s="51"/>
    </row>
    <row r="14" spans="1:8" ht="12.75" customHeight="1" x14ac:dyDescent="0.3">
      <c r="A14" s="23">
        <v>31910</v>
      </c>
      <c r="B14" s="3">
        <v>12.9</v>
      </c>
      <c r="C14" s="3">
        <v>0</v>
      </c>
      <c r="D14" s="2">
        <v>1025.375</v>
      </c>
      <c r="E14" s="3">
        <v>1</v>
      </c>
      <c r="F14" s="29" t="s">
        <v>8</v>
      </c>
      <c r="H14" s="51"/>
    </row>
    <row r="15" spans="1:8" ht="12.75" customHeight="1" x14ac:dyDescent="0.3">
      <c r="A15" s="23">
        <v>31911</v>
      </c>
      <c r="B15" s="3">
        <v>13.116666666666665</v>
      </c>
      <c r="C15" s="3">
        <v>2</v>
      </c>
      <c r="D15" s="2">
        <v>1025.8</v>
      </c>
      <c r="E15" s="3">
        <v>3.3333333333333335</v>
      </c>
      <c r="F15" s="29" t="s">
        <v>8</v>
      </c>
      <c r="H15" s="51"/>
    </row>
    <row r="16" spans="1:8" ht="12.75" customHeight="1" x14ac:dyDescent="0.3">
      <c r="A16" s="23">
        <v>31912</v>
      </c>
      <c r="B16" s="3">
        <v>13.833333333333334</v>
      </c>
      <c r="C16" s="3">
        <v>0</v>
      </c>
      <c r="D16" s="2">
        <v>1028.0333333333331</v>
      </c>
      <c r="E16" s="3">
        <v>4.166666666666667</v>
      </c>
      <c r="F16" s="29" t="s">
        <v>8</v>
      </c>
      <c r="H16" s="51"/>
    </row>
    <row r="17" spans="1:6" ht="12.75" customHeight="1" x14ac:dyDescent="0.3">
      <c r="A17" s="23">
        <v>31913</v>
      </c>
      <c r="B17" s="3">
        <v>14.800000000000002</v>
      </c>
      <c r="C17" s="3">
        <v>0</v>
      </c>
      <c r="D17" s="2">
        <v>1026.6166666666666</v>
      </c>
      <c r="E17" s="3">
        <v>5.333333333333333</v>
      </c>
      <c r="F17" s="29" t="s">
        <v>8</v>
      </c>
    </row>
    <row r="18" spans="1:6" ht="12.75" customHeight="1" x14ac:dyDescent="0.3">
      <c r="A18" s="23">
        <v>31914</v>
      </c>
      <c r="B18" s="3">
        <v>14.450000000000001</v>
      </c>
      <c r="C18" s="3">
        <v>0</v>
      </c>
      <c r="D18" s="2">
        <v>1023.0166666666665</v>
      </c>
      <c r="E18" s="3">
        <v>2.8333333333333335</v>
      </c>
      <c r="F18" s="29" t="s">
        <v>8</v>
      </c>
    </row>
    <row r="19" spans="1:6" ht="12.75" customHeight="1" x14ac:dyDescent="0.3">
      <c r="A19" s="23">
        <v>31915</v>
      </c>
      <c r="B19" s="3">
        <v>13.516666666666666</v>
      </c>
      <c r="C19" s="3">
        <v>0</v>
      </c>
      <c r="D19" s="2">
        <v>1023.2166666666668</v>
      </c>
      <c r="E19" s="3">
        <v>1.5</v>
      </c>
      <c r="F19" s="29" t="s">
        <v>8</v>
      </c>
    </row>
    <row r="20" spans="1:6" ht="12.75" customHeight="1" x14ac:dyDescent="0.3">
      <c r="A20" s="23">
        <v>31916</v>
      </c>
      <c r="B20" s="3">
        <v>14.516666666666666</v>
      </c>
      <c r="C20" s="3">
        <v>0</v>
      </c>
      <c r="D20" s="2">
        <v>1025.2</v>
      </c>
      <c r="E20" s="3">
        <v>1.5</v>
      </c>
      <c r="F20" s="29" t="s">
        <v>8</v>
      </c>
    </row>
    <row r="21" spans="1:6" ht="12.75" customHeight="1" x14ac:dyDescent="0.3">
      <c r="A21" s="23">
        <v>31917</v>
      </c>
      <c r="B21" s="3">
        <v>13.766666666666667</v>
      </c>
      <c r="C21" s="3">
        <v>0</v>
      </c>
      <c r="D21" s="2">
        <v>1026.4333333333334</v>
      </c>
      <c r="E21" s="3">
        <v>0.66666666666666663</v>
      </c>
      <c r="F21" s="29" t="s">
        <v>8</v>
      </c>
    </row>
    <row r="22" spans="1:6" ht="12.75" customHeight="1" x14ac:dyDescent="0.3">
      <c r="A22" s="23">
        <v>31918</v>
      </c>
      <c r="B22" s="3">
        <v>14.749999999999998</v>
      </c>
      <c r="C22" s="3">
        <v>0</v>
      </c>
      <c r="D22" s="2">
        <v>1025.7333333333333</v>
      </c>
      <c r="E22" s="3">
        <v>2.6666666666666665</v>
      </c>
      <c r="F22" s="29" t="s">
        <v>8</v>
      </c>
    </row>
    <row r="23" spans="1:6" ht="12.75" customHeight="1" x14ac:dyDescent="0.3">
      <c r="A23" s="23">
        <v>31919</v>
      </c>
      <c r="B23" s="3">
        <v>16.499999999999996</v>
      </c>
      <c r="C23" s="3">
        <v>0</v>
      </c>
      <c r="D23" s="2">
        <v>1026.3333333333333</v>
      </c>
      <c r="E23" s="3">
        <v>0.16666666666666666</v>
      </c>
      <c r="F23" s="29" t="s">
        <v>8</v>
      </c>
    </row>
    <row r="24" spans="1:6" ht="12.75" customHeight="1" x14ac:dyDescent="0.3">
      <c r="A24" s="23">
        <v>31920</v>
      </c>
      <c r="B24" s="3">
        <v>16.249999999999996</v>
      </c>
      <c r="C24" s="3">
        <v>0</v>
      </c>
      <c r="D24" s="2">
        <v>1026.9833333333333</v>
      </c>
      <c r="E24" s="3">
        <v>1.5</v>
      </c>
      <c r="F24" s="29" t="s">
        <v>8</v>
      </c>
    </row>
    <row r="25" spans="1:6" ht="12.75" customHeight="1" x14ac:dyDescent="0.3">
      <c r="A25" s="23">
        <v>31921</v>
      </c>
      <c r="B25" s="3">
        <v>16</v>
      </c>
      <c r="C25" s="3">
        <v>0</v>
      </c>
      <c r="D25" s="2">
        <v>1028.4833333333333</v>
      </c>
      <c r="E25" s="3">
        <v>2.3333333333333335</v>
      </c>
      <c r="F25" s="29" t="s">
        <v>8</v>
      </c>
    </row>
    <row r="26" spans="1:6" ht="12.75" customHeight="1" x14ac:dyDescent="0.3">
      <c r="A26" s="23">
        <v>31922</v>
      </c>
      <c r="B26" s="3">
        <v>15.983333333333333</v>
      </c>
      <c r="C26" s="3">
        <v>0</v>
      </c>
      <c r="D26" s="2">
        <v>1028.7666666666667</v>
      </c>
      <c r="E26" s="3">
        <v>4.333333333333333</v>
      </c>
      <c r="F26" s="29" t="s">
        <v>8</v>
      </c>
    </row>
    <row r="27" spans="1:6" ht="12.75" customHeight="1" x14ac:dyDescent="0.3">
      <c r="A27" s="23">
        <v>31923</v>
      </c>
      <c r="B27" s="3">
        <v>14.716666666666667</v>
      </c>
      <c r="C27" s="3">
        <v>0</v>
      </c>
      <c r="D27" s="2">
        <v>1030.4833333333333</v>
      </c>
      <c r="E27" s="3">
        <v>3.8333333333333335</v>
      </c>
      <c r="F27" s="29" t="s">
        <v>8</v>
      </c>
    </row>
    <row r="28" spans="1:6" ht="12.75" customHeight="1" x14ac:dyDescent="0.3">
      <c r="A28" s="23">
        <v>31924</v>
      </c>
      <c r="B28" s="3">
        <v>14.35</v>
      </c>
      <c r="C28" s="3">
        <v>0</v>
      </c>
      <c r="D28" s="2">
        <v>1027.8999999999999</v>
      </c>
      <c r="E28" s="3">
        <v>7.333333333333333</v>
      </c>
      <c r="F28" s="29" t="s">
        <v>8</v>
      </c>
    </row>
    <row r="29" spans="1:6" ht="12.75" customHeight="1" x14ac:dyDescent="0.3">
      <c r="A29" s="23">
        <v>31925</v>
      </c>
      <c r="B29" s="3">
        <v>13.966666666666669</v>
      </c>
      <c r="C29" s="3">
        <v>0</v>
      </c>
      <c r="D29" s="2">
        <v>1026.1333333333332</v>
      </c>
      <c r="E29" s="3">
        <v>3.1666666666666665</v>
      </c>
      <c r="F29" s="29" t="s">
        <v>8</v>
      </c>
    </row>
    <row r="30" spans="1:6" ht="12.75" customHeight="1" x14ac:dyDescent="0.3">
      <c r="A30" s="23">
        <v>31926</v>
      </c>
      <c r="B30" s="3">
        <v>14.816666666666668</v>
      </c>
      <c r="C30" s="3">
        <v>0</v>
      </c>
      <c r="D30" s="2">
        <v>1027.8</v>
      </c>
      <c r="E30" s="3">
        <v>7.166666666666667</v>
      </c>
      <c r="F30" s="29" t="s">
        <v>8</v>
      </c>
    </row>
    <row r="31" spans="1:6" ht="12.75" customHeight="1" x14ac:dyDescent="0.3">
      <c r="A31" s="23">
        <v>31927</v>
      </c>
      <c r="B31" s="3">
        <v>15.449999999999998</v>
      </c>
      <c r="C31" s="3">
        <v>0</v>
      </c>
      <c r="D31" s="2">
        <v>1026.6666666666667</v>
      </c>
      <c r="E31" s="3">
        <v>3.8333333333333335</v>
      </c>
      <c r="F31" s="29" t="s">
        <v>8</v>
      </c>
    </row>
    <row r="32" spans="1:6" ht="12.75" customHeight="1" x14ac:dyDescent="0.3">
      <c r="A32" s="23">
        <v>31928</v>
      </c>
      <c r="B32" s="3">
        <v>15.100000000000003</v>
      </c>
      <c r="C32" s="3">
        <v>0</v>
      </c>
      <c r="D32" s="2">
        <v>1022.6833333333334</v>
      </c>
      <c r="E32" s="3">
        <v>5</v>
      </c>
      <c r="F32" s="29" t="s">
        <v>8</v>
      </c>
    </row>
    <row r="33" spans="1:6" ht="12.75" customHeight="1" x14ac:dyDescent="0.3">
      <c r="A33" s="23">
        <v>31929</v>
      </c>
      <c r="B33" s="3">
        <v>15.940000000000001</v>
      </c>
      <c r="C33" s="3">
        <v>0</v>
      </c>
      <c r="D33" s="2">
        <v>1021.7</v>
      </c>
      <c r="E33" s="3">
        <v>12.6</v>
      </c>
      <c r="F33" s="29" t="s">
        <v>9</v>
      </c>
    </row>
    <row r="34" spans="1:6" ht="12.75" customHeight="1" x14ac:dyDescent="0.3">
      <c r="A34" s="23">
        <v>31930</v>
      </c>
      <c r="B34" s="3">
        <v>17</v>
      </c>
      <c r="C34" s="3">
        <v>0</v>
      </c>
      <c r="D34" s="2">
        <v>1021.2000000000002</v>
      </c>
      <c r="E34" s="3">
        <v>10.166666666666666</v>
      </c>
      <c r="F34" s="29" t="s">
        <v>8</v>
      </c>
    </row>
    <row r="35" spans="1:6" ht="12.75" customHeight="1" x14ac:dyDescent="0.3">
      <c r="A35" s="23">
        <v>31931</v>
      </c>
      <c r="B35" s="3">
        <v>14.9</v>
      </c>
      <c r="C35" s="3">
        <v>0.2</v>
      </c>
      <c r="D35" s="2">
        <v>1018.4833333333332</v>
      </c>
      <c r="E35" s="3">
        <v>7.5</v>
      </c>
      <c r="F35" s="29" t="s">
        <v>8</v>
      </c>
    </row>
    <row r="36" spans="1:6" ht="12.75" customHeight="1" x14ac:dyDescent="0.3">
      <c r="A36" s="23">
        <v>31932</v>
      </c>
      <c r="B36" s="3">
        <v>15.466666666666667</v>
      </c>
      <c r="C36" s="3">
        <v>6</v>
      </c>
      <c r="D36" s="2">
        <v>1013.6999999999999</v>
      </c>
      <c r="E36" s="3">
        <v>4.333333333333333</v>
      </c>
      <c r="F36" s="29" t="s">
        <v>8</v>
      </c>
    </row>
    <row r="37" spans="1:6" ht="12.75" customHeight="1" x14ac:dyDescent="0.3">
      <c r="A37" s="23">
        <v>31933</v>
      </c>
      <c r="B37" s="3">
        <v>19.266666666666666</v>
      </c>
      <c r="C37" s="3">
        <v>0</v>
      </c>
      <c r="D37" s="2">
        <v>1011.7166666666667</v>
      </c>
      <c r="E37" s="3">
        <v>5.666666666666667</v>
      </c>
      <c r="F37" s="29" t="s">
        <v>8</v>
      </c>
    </row>
    <row r="38" spans="1:6" ht="12.75" customHeight="1" x14ac:dyDescent="0.3">
      <c r="A38" s="23">
        <v>31934</v>
      </c>
      <c r="B38" s="3">
        <v>17.8</v>
      </c>
      <c r="C38" s="3">
        <v>13</v>
      </c>
      <c r="D38" s="2">
        <v>1004.5799999999999</v>
      </c>
      <c r="E38" s="3">
        <v>11.4</v>
      </c>
      <c r="F38" s="29" t="s">
        <v>9</v>
      </c>
    </row>
    <row r="39" spans="1:6" ht="12.75" customHeight="1" x14ac:dyDescent="0.3">
      <c r="A39" s="23">
        <v>31935</v>
      </c>
      <c r="B39" s="3">
        <v>14.780000000000001</v>
      </c>
      <c r="C39" s="3">
        <v>19.399999999999999</v>
      </c>
      <c r="D39" s="2">
        <v>1010.1200000000001</v>
      </c>
      <c r="E39" s="3">
        <v>3.2</v>
      </c>
      <c r="F39" s="29" t="s">
        <v>8</v>
      </c>
    </row>
    <row r="40" spans="1:6" ht="12.75" customHeight="1" x14ac:dyDescent="0.3">
      <c r="A40" s="23">
        <v>31936</v>
      </c>
      <c r="B40" s="3">
        <v>15.5</v>
      </c>
      <c r="C40" s="3">
        <v>2</v>
      </c>
      <c r="D40" s="2">
        <v>1012.5600000000001</v>
      </c>
      <c r="E40" s="3">
        <v>9</v>
      </c>
      <c r="F40" s="29" t="s">
        <v>8</v>
      </c>
    </row>
    <row r="41" spans="1:6" ht="12.75" customHeight="1" x14ac:dyDescent="0.3">
      <c r="A41" s="23">
        <v>31937</v>
      </c>
      <c r="B41" s="3">
        <v>16.866666666666667</v>
      </c>
      <c r="C41" s="3">
        <v>10</v>
      </c>
      <c r="D41" s="2">
        <v>1015.6</v>
      </c>
      <c r="E41" s="3">
        <v>7.666666666666667</v>
      </c>
      <c r="F41" s="29" t="s">
        <v>8</v>
      </c>
    </row>
    <row r="42" spans="1:6" ht="12.75" customHeight="1" x14ac:dyDescent="0.3">
      <c r="A42" s="23">
        <v>31938</v>
      </c>
      <c r="B42" s="3">
        <v>14.216666666666669</v>
      </c>
      <c r="C42" s="3">
        <v>3</v>
      </c>
      <c r="D42" s="2">
        <v>1024.05</v>
      </c>
      <c r="E42" s="3">
        <v>1.3333333333333333</v>
      </c>
      <c r="F42" s="29" t="s">
        <v>8</v>
      </c>
    </row>
    <row r="43" spans="1:6" ht="12.75" customHeight="1" x14ac:dyDescent="0.3">
      <c r="A43" s="23">
        <v>31939</v>
      </c>
      <c r="B43" s="3">
        <v>13.799999999999999</v>
      </c>
      <c r="C43" s="3">
        <v>0</v>
      </c>
      <c r="D43" s="2">
        <v>1025.95</v>
      </c>
      <c r="E43" s="3">
        <v>1.5</v>
      </c>
      <c r="F43" s="29" t="s">
        <v>8</v>
      </c>
    </row>
    <row r="44" spans="1:6" ht="12.75" customHeight="1" x14ac:dyDescent="0.3">
      <c r="A44" s="23">
        <v>31940</v>
      </c>
      <c r="B44" s="3">
        <v>14.1</v>
      </c>
      <c r="C44" s="3">
        <v>0</v>
      </c>
      <c r="D44" s="2">
        <v>1024.6600000000003</v>
      </c>
      <c r="E44" s="3">
        <v>5.8</v>
      </c>
      <c r="F44" s="29" t="s">
        <v>8</v>
      </c>
    </row>
    <row r="45" spans="1:6" ht="12.75" customHeight="1" x14ac:dyDescent="0.3">
      <c r="A45" s="23">
        <v>31941</v>
      </c>
      <c r="B45" s="3">
        <v>16.56666666666667</v>
      </c>
      <c r="C45" s="3">
        <v>0</v>
      </c>
      <c r="D45" s="2">
        <v>1020.6666666666669</v>
      </c>
      <c r="E45" s="3">
        <v>7.666666666666667</v>
      </c>
      <c r="F45" s="29" t="s">
        <v>8</v>
      </c>
    </row>
    <row r="46" spans="1:6" ht="12.75" customHeight="1" x14ac:dyDescent="0.3">
      <c r="A46" s="23">
        <v>31942</v>
      </c>
      <c r="B46" s="3">
        <v>18.400000000000002</v>
      </c>
      <c r="C46" s="3">
        <v>0</v>
      </c>
      <c r="D46" s="2">
        <v>1019.4333333333333</v>
      </c>
      <c r="E46" s="3">
        <v>5.833333333333333</v>
      </c>
      <c r="F46" s="29" t="s">
        <v>8</v>
      </c>
    </row>
    <row r="47" spans="1:6" ht="12.75" customHeight="1" x14ac:dyDescent="0.3">
      <c r="A47" s="23">
        <v>31943</v>
      </c>
      <c r="B47" s="3">
        <v>15.033333333333331</v>
      </c>
      <c r="C47" s="3">
        <v>19</v>
      </c>
      <c r="D47" s="2">
        <v>1019.6666666666666</v>
      </c>
      <c r="E47" s="3">
        <v>5.333333333333333</v>
      </c>
      <c r="F47" s="29" t="s">
        <v>8</v>
      </c>
    </row>
    <row r="48" spans="1:6" ht="12.75" customHeight="1" x14ac:dyDescent="0.3">
      <c r="A48" s="23">
        <v>31944</v>
      </c>
      <c r="B48" s="3">
        <v>18.283333333333331</v>
      </c>
      <c r="C48" s="3">
        <v>9</v>
      </c>
      <c r="D48" s="2">
        <v>1012.6500000000001</v>
      </c>
      <c r="E48" s="3">
        <v>7.333333333333333</v>
      </c>
      <c r="F48" s="29" t="s">
        <v>8</v>
      </c>
    </row>
    <row r="49" spans="1:6" ht="12.75" customHeight="1" x14ac:dyDescent="0.3">
      <c r="A49" s="23">
        <v>31945</v>
      </c>
      <c r="B49" s="3">
        <v>14.450000000000001</v>
      </c>
      <c r="C49" s="3">
        <v>11</v>
      </c>
      <c r="D49" s="2">
        <v>1007.6333333333333</v>
      </c>
      <c r="E49" s="3">
        <v>11</v>
      </c>
      <c r="F49" s="29" t="s">
        <v>9</v>
      </c>
    </row>
    <row r="50" spans="1:6" ht="12.75" customHeight="1" x14ac:dyDescent="0.3">
      <c r="A50" s="23">
        <v>31946</v>
      </c>
      <c r="B50" s="3">
        <v>12.566666666666668</v>
      </c>
      <c r="C50" s="3">
        <v>20</v>
      </c>
      <c r="D50" s="2">
        <v>1004.6166666666668</v>
      </c>
      <c r="E50" s="3">
        <v>12.833333333333334</v>
      </c>
      <c r="F50" s="29" t="s">
        <v>9</v>
      </c>
    </row>
    <row r="51" spans="1:6" ht="12.75" customHeight="1" x14ac:dyDescent="0.3">
      <c r="A51" s="23">
        <v>31947</v>
      </c>
      <c r="B51" s="3">
        <v>14.175000000000001</v>
      </c>
      <c r="C51" s="3">
        <v>60</v>
      </c>
      <c r="D51" s="2">
        <v>1008.4250000000001</v>
      </c>
      <c r="E51" s="3">
        <v>8.75</v>
      </c>
      <c r="F51" s="29" t="s">
        <v>8</v>
      </c>
    </row>
    <row r="52" spans="1:6" ht="12.75" customHeight="1" x14ac:dyDescent="0.3">
      <c r="A52" s="23">
        <v>31948</v>
      </c>
      <c r="B52" s="3">
        <v>11.116666666666667</v>
      </c>
      <c r="C52" s="3">
        <v>22</v>
      </c>
      <c r="D52" s="2">
        <v>1018.0666666666666</v>
      </c>
      <c r="E52" s="3">
        <v>9</v>
      </c>
      <c r="F52" s="29" t="s">
        <v>8</v>
      </c>
    </row>
    <row r="53" spans="1:6" ht="12.75" customHeight="1" x14ac:dyDescent="0.3">
      <c r="A53" s="23">
        <v>31949</v>
      </c>
      <c r="B53" s="3">
        <v>15.649999999999999</v>
      </c>
      <c r="C53" s="3">
        <v>12</v>
      </c>
      <c r="D53" s="2">
        <v>1020.8833333333333</v>
      </c>
      <c r="E53" s="3">
        <v>9.5</v>
      </c>
      <c r="F53" s="29" t="s">
        <v>8</v>
      </c>
    </row>
    <row r="54" spans="1:6" ht="12.75" customHeight="1" x14ac:dyDescent="0.3">
      <c r="A54" s="23">
        <v>31950</v>
      </c>
      <c r="B54" s="3">
        <v>14.66666666666667</v>
      </c>
      <c r="C54" s="3">
        <v>9</v>
      </c>
      <c r="D54" s="2">
        <v>1020.8833333333333</v>
      </c>
      <c r="E54" s="3">
        <v>7.166666666666667</v>
      </c>
      <c r="F54" s="29" t="s">
        <v>8</v>
      </c>
    </row>
    <row r="55" spans="1:6" ht="12.75" customHeight="1" x14ac:dyDescent="0.3">
      <c r="A55" s="23">
        <v>31951</v>
      </c>
      <c r="B55" s="3">
        <v>13.85</v>
      </c>
      <c r="C55" s="3">
        <v>2</v>
      </c>
      <c r="D55" s="2">
        <v>1022.2833333333333</v>
      </c>
      <c r="E55" s="3">
        <v>2.6666666666666665</v>
      </c>
      <c r="F55" s="29" t="s">
        <v>8</v>
      </c>
    </row>
    <row r="56" spans="1:6" ht="12.75" customHeight="1" x14ac:dyDescent="0.3">
      <c r="A56" s="23">
        <v>31952</v>
      </c>
      <c r="B56" s="3">
        <v>16.183333333333334</v>
      </c>
      <c r="C56" s="3">
        <v>1.2</v>
      </c>
      <c r="D56" s="2">
        <v>1021.9333333333334</v>
      </c>
      <c r="E56" s="3">
        <v>4</v>
      </c>
      <c r="F56" s="29" t="s">
        <v>8</v>
      </c>
    </row>
    <row r="57" spans="1:6" ht="12.75" customHeight="1" x14ac:dyDescent="0.3">
      <c r="A57" s="23">
        <v>31953</v>
      </c>
      <c r="B57" s="3">
        <v>14.633333333333333</v>
      </c>
      <c r="C57" s="3">
        <v>4</v>
      </c>
      <c r="D57" s="2">
        <v>1021.0833333333334</v>
      </c>
      <c r="E57" s="3">
        <v>3.1666666666666665</v>
      </c>
      <c r="F57" s="29" t="s">
        <v>8</v>
      </c>
    </row>
    <row r="58" spans="1:6" ht="12.75" customHeight="1" x14ac:dyDescent="0.3">
      <c r="A58" s="23">
        <v>31954</v>
      </c>
      <c r="B58" s="3">
        <v>15.299999999999999</v>
      </c>
      <c r="C58" s="3">
        <v>3</v>
      </c>
      <c r="D58" s="2">
        <v>1020.4166666666666</v>
      </c>
      <c r="E58" s="3">
        <v>1.8333333333333333</v>
      </c>
      <c r="F58" s="29" t="s">
        <v>8</v>
      </c>
    </row>
    <row r="59" spans="1:6" ht="12.75" customHeight="1" x14ac:dyDescent="0.3">
      <c r="A59" s="23">
        <v>31955</v>
      </c>
      <c r="B59" s="3">
        <v>14.733333333333334</v>
      </c>
      <c r="C59" s="3">
        <v>4</v>
      </c>
      <c r="D59" s="2">
        <v>1020.7166666666666</v>
      </c>
      <c r="E59" s="3">
        <v>4.666666666666667</v>
      </c>
      <c r="F59" s="29" t="s">
        <v>8</v>
      </c>
    </row>
    <row r="60" spans="1:6" ht="12.75" customHeight="1" x14ac:dyDescent="0.3">
      <c r="A60" s="23">
        <v>31956</v>
      </c>
      <c r="B60" s="3">
        <v>14.483333333333333</v>
      </c>
      <c r="C60" s="3">
        <v>0.60000000000000009</v>
      </c>
      <c r="D60" s="2">
        <v>1020.0666666666666</v>
      </c>
      <c r="E60" s="3">
        <v>4</v>
      </c>
      <c r="F60" s="29" t="s">
        <v>8</v>
      </c>
    </row>
    <row r="61" spans="1:6" ht="12.75" customHeight="1" x14ac:dyDescent="0.3">
      <c r="A61" s="23">
        <v>31957</v>
      </c>
      <c r="B61" s="3">
        <v>13.016666666666666</v>
      </c>
      <c r="C61" s="3">
        <v>5</v>
      </c>
      <c r="D61" s="2">
        <v>1021.5</v>
      </c>
      <c r="E61" s="3">
        <v>2.8333333333333335</v>
      </c>
      <c r="F61" s="29" t="s">
        <v>8</v>
      </c>
    </row>
    <row r="62" spans="1:6" ht="12.75" customHeight="1" x14ac:dyDescent="0.3">
      <c r="A62" s="23">
        <v>31958</v>
      </c>
      <c r="B62" s="3">
        <v>14.459999999999999</v>
      </c>
      <c r="C62" s="3">
        <v>0</v>
      </c>
      <c r="D62" s="2">
        <v>1020.1</v>
      </c>
      <c r="E62" s="3">
        <v>2.4</v>
      </c>
      <c r="F62" s="29" t="s">
        <v>8</v>
      </c>
    </row>
    <row r="63" spans="1:6" ht="12.75" customHeight="1" x14ac:dyDescent="0.3">
      <c r="A63" s="23">
        <v>31959</v>
      </c>
      <c r="B63" s="3">
        <v>16.175000000000001</v>
      </c>
      <c r="C63" s="3">
        <v>3</v>
      </c>
      <c r="D63" s="2">
        <v>1020.1</v>
      </c>
      <c r="E63" s="3">
        <v>4.75</v>
      </c>
      <c r="F63" s="29" t="s">
        <v>8</v>
      </c>
    </row>
    <row r="64" spans="1:6" ht="12.75" customHeight="1" x14ac:dyDescent="0.3">
      <c r="A64" s="23">
        <v>31960</v>
      </c>
      <c r="B64" s="3">
        <v>10</v>
      </c>
      <c r="C64" s="3">
        <v>0</v>
      </c>
      <c r="D64" s="2">
        <v>1013.75</v>
      </c>
      <c r="E64" s="3">
        <v>3</v>
      </c>
      <c r="F64" s="29" t="s">
        <v>8</v>
      </c>
    </row>
    <row r="65" spans="1:6" ht="12.75" customHeight="1" x14ac:dyDescent="0.3">
      <c r="A65" s="23">
        <v>31961</v>
      </c>
      <c r="B65" s="3">
        <v>14.483333333333333</v>
      </c>
      <c r="C65" s="3">
        <v>21</v>
      </c>
      <c r="D65" s="2">
        <v>1014.5333333333334</v>
      </c>
      <c r="E65" s="3">
        <v>7.333333333333333</v>
      </c>
      <c r="F65" s="29" t="s">
        <v>8</v>
      </c>
    </row>
    <row r="66" spans="1:6" ht="12.75" customHeight="1" x14ac:dyDescent="0.3">
      <c r="A66" s="23">
        <v>31962</v>
      </c>
      <c r="B66" s="3">
        <v>14.33333333333333</v>
      </c>
      <c r="C66" s="3">
        <v>10</v>
      </c>
      <c r="D66" s="2">
        <v>1024.0833333333333</v>
      </c>
      <c r="E66" s="3">
        <v>3.6666666666666665</v>
      </c>
      <c r="F66" s="29" t="s">
        <v>8</v>
      </c>
    </row>
    <row r="67" spans="1:6" ht="12.75" customHeight="1" x14ac:dyDescent="0.3">
      <c r="A67" s="23">
        <v>31963</v>
      </c>
      <c r="B67" s="3">
        <v>14.383333333333335</v>
      </c>
      <c r="C67" s="3">
        <v>0</v>
      </c>
      <c r="D67" s="2">
        <v>1025.6499999999999</v>
      </c>
      <c r="E67" s="3">
        <v>5.333333333333333</v>
      </c>
      <c r="F67" s="29" t="s">
        <v>8</v>
      </c>
    </row>
    <row r="68" spans="1:6" ht="12.75" customHeight="1" x14ac:dyDescent="0.3">
      <c r="A68" s="23">
        <v>31964</v>
      </c>
      <c r="B68" s="3">
        <v>15.783333333333333</v>
      </c>
      <c r="C68" s="3">
        <v>0</v>
      </c>
      <c r="D68" s="2">
        <v>1020.8666666666667</v>
      </c>
      <c r="E68" s="3">
        <v>4.5</v>
      </c>
      <c r="F68" s="29" t="s">
        <v>8</v>
      </c>
    </row>
    <row r="69" spans="1:6" ht="12.75" customHeight="1" x14ac:dyDescent="0.3">
      <c r="A69" s="23">
        <v>31965</v>
      </c>
      <c r="B69" s="3">
        <v>19.2</v>
      </c>
      <c r="C69" s="3">
        <v>0</v>
      </c>
      <c r="D69" s="2">
        <v>1013.5600000000001</v>
      </c>
      <c r="E69" s="3">
        <v>10.4</v>
      </c>
      <c r="F69" s="29" t="s">
        <v>8</v>
      </c>
    </row>
    <row r="70" spans="1:6" ht="12.75" customHeight="1" x14ac:dyDescent="0.3">
      <c r="A70" s="23">
        <v>31966</v>
      </c>
      <c r="B70" s="3">
        <v>12.516666666666666</v>
      </c>
      <c r="C70" s="3">
        <v>15</v>
      </c>
      <c r="D70" s="2">
        <v>1023.5833333333334</v>
      </c>
      <c r="E70" s="3">
        <v>3.8333333333333335</v>
      </c>
      <c r="F70" s="29" t="s">
        <v>8</v>
      </c>
    </row>
    <row r="71" spans="1:6" ht="12.75" customHeight="1" x14ac:dyDescent="0.3">
      <c r="A71" s="23">
        <v>31967</v>
      </c>
      <c r="B71" s="3">
        <v>12.633333333333333</v>
      </c>
      <c r="C71" s="3">
        <v>0</v>
      </c>
      <c r="D71" s="2">
        <v>1026.3500000000001</v>
      </c>
      <c r="E71" s="3">
        <v>2.8333333333333335</v>
      </c>
      <c r="F71" s="29" t="s">
        <v>8</v>
      </c>
    </row>
    <row r="72" spans="1:6" ht="12.75" customHeight="1" x14ac:dyDescent="0.3">
      <c r="A72" s="23">
        <v>31968</v>
      </c>
      <c r="B72" s="3">
        <v>12.579999999999998</v>
      </c>
      <c r="C72" s="3">
        <v>0</v>
      </c>
      <c r="D72" s="2">
        <v>1026.6399999999999</v>
      </c>
      <c r="E72" s="3">
        <v>1.4</v>
      </c>
      <c r="F72" s="29" t="s">
        <v>8</v>
      </c>
    </row>
    <row r="73" spans="1:6" ht="12.75" customHeight="1" x14ac:dyDescent="0.3">
      <c r="A73" s="23">
        <v>31969</v>
      </c>
      <c r="B73" s="3">
        <v>12.316666666666668</v>
      </c>
      <c r="C73" s="3">
        <v>0</v>
      </c>
      <c r="D73" s="2">
        <v>1023.0666666666666</v>
      </c>
      <c r="E73" s="3">
        <v>3.1666666666666665</v>
      </c>
      <c r="F73" s="29" t="s">
        <v>8</v>
      </c>
    </row>
    <row r="74" spans="1:6" ht="12.75" customHeight="1" x14ac:dyDescent="0.3">
      <c r="A74" s="23">
        <v>31970</v>
      </c>
      <c r="B74" s="3">
        <v>13.033333333333331</v>
      </c>
      <c r="C74" s="3">
        <v>1</v>
      </c>
      <c r="D74" s="2">
        <v>1021.2166666666667</v>
      </c>
      <c r="E74" s="3">
        <v>4.166666666666667</v>
      </c>
      <c r="F74" s="29" t="s">
        <v>8</v>
      </c>
    </row>
    <row r="75" spans="1:6" ht="12.75" customHeight="1" x14ac:dyDescent="0.3">
      <c r="A75" s="23">
        <v>31971</v>
      </c>
      <c r="B75" s="3">
        <v>14.35</v>
      </c>
      <c r="C75" s="3">
        <v>2.8</v>
      </c>
      <c r="D75" s="2">
        <v>1022.7499999999999</v>
      </c>
      <c r="E75" s="3">
        <v>4.666666666666667</v>
      </c>
      <c r="F75" s="29" t="s">
        <v>8</v>
      </c>
    </row>
    <row r="76" spans="1:6" ht="12.75" customHeight="1" x14ac:dyDescent="0.3">
      <c r="A76" s="23">
        <v>31972</v>
      </c>
      <c r="B76" s="3">
        <v>13.583333333333334</v>
      </c>
      <c r="C76" s="3">
        <v>2</v>
      </c>
      <c r="D76" s="2">
        <v>1024.95</v>
      </c>
      <c r="E76" s="3">
        <v>4.666666666666667</v>
      </c>
      <c r="F76" s="29" t="s">
        <v>8</v>
      </c>
    </row>
    <row r="77" spans="1:6" ht="12.75" customHeight="1" x14ac:dyDescent="0.3">
      <c r="A77" s="23">
        <v>31973</v>
      </c>
      <c r="B77" s="3">
        <v>14.700000000000001</v>
      </c>
      <c r="C77" s="3">
        <v>2</v>
      </c>
      <c r="D77" s="2">
        <v>1021.9166666666669</v>
      </c>
      <c r="E77" s="3">
        <v>4.166666666666667</v>
      </c>
      <c r="F77" s="29" t="s">
        <v>8</v>
      </c>
    </row>
    <row r="78" spans="1:6" ht="12.75" customHeight="1" x14ac:dyDescent="0.3">
      <c r="A78" s="23">
        <v>31974</v>
      </c>
      <c r="B78" s="3">
        <v>13.6</v>
      </c>
      <c r="C78" s="3">
        <v>4</v>
      </c>
      <c r="D78" s="2">
        <v>1020.5999999999999</v>
      </c>
      <c r="E78" s="3">
        <v>2.8333333333333335</v>
      </c>
      <c r="F78" s="29" t="s">
        <v>8</v>
      </c>
    </row>
    <row r="79" spans="1:6" ht="12.75" customHeight="1" x14ac:dyDescent="0.3">
      <c r="A79" s="23">
        <v>31975</v>
      </c>
      <c r="B79" s="3">
        <v>11.65</v>
      </c>
      <c r="C79" s="3">
        <v>0</v>
      </c>
      <c r="D79" s="2">
        <v>1022.7166666666666</v>
      </c>
      <c r="E79" s="3">
        <v>0.16666666666666666</v>
      </c>
      <c r="F79" s="29" t="s">
        <v>8</v>
      </c>
    </row>
    <row r="80" spans="1:6" ht="12.75" customHeight="1" x14ac:dyDescent="0.3">
      <c r="A80" s="23">
        <v>31976</v>
      </c>
      <c r="B80" s="3">
        <v>10.179999999999998</v>
      </c>
      <c r="C80" s="3">
        <v>0</v>
      </c>
      <c r="D80" s="2">
        <v>1028.3999999999999</v>
      </c>
      <c r="E80" s="3">
        <v>5.4</v>
      </c>
      <c r="F80" s="29" t="s">
        <v>8</v>
      </c>
    </row>
    <row r="81" spans="1:6" ht="12.75" customHeight="1" x14ac:dyDescent="0.3">
      <c r="A81" s="23">
        <v>31977</v>
      </c>
      <c r="B81" s="3">
        <v>8.8000000000000007</v>
      </c>
      <c r="C81" s="3">
        <v>0</v>
      </c>
      <c r="D81" s="2">
        <v>1029.7</v>
      </c>
      <c r="E81" s="3">
        <v>7.8</v>
      </c>
      <c r="F81" s="29" t="s">
        <v>8</v>
      </c>
    </row>
    <row r="82" spans="1:6" ht="12.75" customHeight="1" x14ac:dyDescent="0.3">
      <c r="A82" s="23">
        <v>31978</v>
      </c>
      <c r="B82" s="3">
        <v>11.85</v>
      </c>
      <c r="C82" s="3">
        <v>0</v>
      </c>
      <c r="D82" s="2">
        <v>1025.3499999999999</v>
      </c>
      <c r="E82" s="3">
        <v>10.833333333333334</v>
      </c>
      <c r="F82" s="29" t="s">
        <v>8</v>
      </c>
    </row>
    <row r="83" spans="1:6" ht="12.75" customHeight="1" x14ac:dyDescent="0.3">
      <c r="A83" s="23">
        <v>31979</v>
      </c>
      <c r="B83" s="3">
        <v>13.66666666666667</v>
      </c>
      <c r="C83" s="3">
        <v>0</v>
      </c>
      <c r="D83" s="2">
        <v>1019.2833333333333</v>
      </c>
      <c r="E83" s="3">
        <v>10</v>
      </c>
      <c r="F83" s="29" t="s">
        <v>8</v>
      </c>
    </row>
    <row r="84" spans="1:6" ht="12.75" customHeight="1" x14ac:dyDescent="0.3">
      <c r="A84" s="23">
        <v>31980</v>
      </c>
      <c r="B84" s="3">
        <v>15.64</v>
      </c>
      <c r="C84" s="3">
        <v>5.8</v>
      </c>
      <c r="D84" s="2">
        <v>1016.3</v>
      </c>
      <c r="E84" s="3">
        <v>6</v>
      </c>
      <c r="F84" s="29" t="s">
        <v>8</v>
      </c>
    </row>
    <row r="85" spans="1:6" ht="12.75" customHeight="1" x14ac:dyDescent="0.3">
      <c r="A85" s="23">
        <v>31981</v>
      </c>
      <c r="B85" s="3">
        <v>14.25</v>
      </c>
      <c r="C85" s="3">
        <v>6</v>
      </c>
      <c r="D85" s="2">
        <v>1017.4499999999999</v>
      </c>
      <c r="E85" s="3">
        <v>9.8333333333333339</v>
      </c>
      <c r="F85" s="29" t="s">
        <v>8</v>
      </c>
    </row>
    <row r="86" spans="1:6" ht="12.75" customHeight="1" x14ac:dyDescent="0.3">
      <c r="A86" s="23">
        <v>31982</v>
      </c>
      <c r="B86" s="3">
        <v>10.516666666666667</v>
      </c>
      <c r="C86" s="3">
        <v>5</v>
      </c>
      <c r="D86" s="2">
        <v>1024.6166666666668</v>
      </c>
      <c r="E86" s="3">
        <v>4.666666666666667</v>
      </c>
      <c r="F86" s="29" t="s">
        <v>8</v>
      </c>
    </row>
    <row r="87" spans="1:6" ht="12.75" customHeight="1" x14ac:dyDescent="0.3">
      <c r="A87" s="23">
        <v>31983</v>
      </c>
      <c r="B87" s="3">
        <v>11.016666666666667</v>
      </c>
      <c r="C87" s="3">
        <v>0</v>
      </c>
      <c r="D87" s="2">
        <v>1025.5833333333333</v>
      </c>
      <c r="E87" s="3">
        <v>6.833333333333333</v>
      </c>
      <c r="F87" s="29" t="s">
        <v>8</v>
      </c>
    </row>
    <row r="88" spans="1:6" ht="12.75" customHeight="1" x14ac:dyDescent="0.3">
      <c r="A88" s="23">
        <v>31984</v>
      </c>
      <c r="B88" s="3">
        <v>13.066666666666668</v>
      </c>
      <c r="C88" s="3">
        <v>0</v>
      </c>
      <c r="D88" s="2">
        <v>1023.0666666666667</v>
      </c>
      <c r="E88" s="3">
        <v>8.5</v>
      </c>
      <c r="F88" s="29" t="s">
        <v>8</v>
      </c>
    </row>
    <row r="89" spans="1:6" ht="12.75" customHeight="1" x14ac:dyDescent="0.3">
      <c r="A89" s="23">
        <v>31985</v>
      </c>
      <c r="B89" s="3">
        <v>15.666666666666666</v>
      </c>
      <c r="C89" s="3">
        <v>0</v>
      </c>
      <c r="D89" s="2">
        <v>1018.4833333333332</v>
      </c>
      <c r="E89" s="3">
        <v>6.166666666666667</v>
      </c>
      <c r="F89" s="29" t="s">
        <v>8</v>
      </c>
    </row>
    <row r="90" spans="1:6" ht="12.75" customHeight="1" x14ac:dyDescent="0.3">
      <c r="A90" s="23">
        <v>31986</v>
      </c>
      <c r="B90" s="3">
        <v>15.966666666666669</v>
      </c>
      <c r="C90" s="3">
        <v>10.199999999999999</v>
      </c>
      <c r="D90" s="2">
        <v>1011.9</v>
      </c>
      <c r="E90" s="3">
        <v>9</v>
      </c>
      <c r="F90" s="29" t="s">
        <v>8</v>
      </c>
    </row>
    <row r="91" spans="1:6" ht="12.75" customHeight="1" x14ac:dyDescent="0.3">
      <c r="A91" s="23">
        <v>31987</v>
      </c>
      <c r="B91" s="3">
        <v>11.633333333333333</v>
      </c>
      <c r="C91" s="3">
        <v>104</v>
      </c>
      <c r="D91" s="2">
        <v>1008.9000000000001</v>
      </c>
      <c r="E91" s="3">
        <v>9.8333333333333339</v>
      </c>
      <c r="F91" s="29" t="s">
        <v>8</v>
      </c>
    </row>
    <row r="92" spans="1:6" ht="12.75" customHeight="1" x14ac:dyDescent="0.3">
      <c r="A92" s="23">
        <v>31988</v>
      </c>
      <c r="B92" s="3">
        <v>13.616666666666667</v>
      </c>
      <c r="C92" s="3">
        <v>11.4</v>
      </c>
      <c r="D92" s="2">
        <v>1014.4833333333335</v>
      </c>
      <c r="E92" s="3">
        <v>9.8333333333333339</v>
      </c>
      <c r="F92" s="29" t="s">
        <v>8</v>
      </c>
    </row>
    <row r="93" spans="1:6" ht="12.75" customHeight="1" x14ac:dyDescent="0.3">
      <c r="A93" s="23">
        <v>31989</v>
      </c>
      <c r="B93" s="3">
        <v>10.799999999999999</v>
      </c>
      <c r="C93" s="3">
        <v>9.1999999999999993</v>
      </c>
      <c r="D93" s="2">
        <v>1018.3000000000001</v>
      </c>
      <c r="E93" s="3">
        <v>10</v>
      </c>
      <c r="F93" s="29" t="s">
        <v>8</v>
      </c>
    </row>
    <row r="94" spans="1:6" ht="12.75" customHeight="1" x14ac:dyDescent="0.3">
      <c r="A94" s="23">
        <v>31990</v>
      </c>
      <c r="B94" s="3">
        <v>8.8666666666666654</v>
      </c>
      <c r="C94" s="3">
        <v>0.4</v>
      </c>
      <c r="D94" s="2">
        <v>1026.7333333333333</v>
      </c>
      <c r="E94" s="3">
        <v>2.8333333333333335</v>
      </c>
      <c r="F94" s="29" t="s">
        <v>8</v>
      </c>
    </row>
    <row r="95" spans="1:6" ht="12.75" customHeight="1" x14ac:dyDescent="0.3">
      <c r="A95" s="23">
        <v>31991</v>
      </c>
      <c r="B95" s="3">
        <v>10.15</v>
      </c>
      <c r="C95" s="3">
        <v>0</v>
      </c>
      <c r="D95" s="2">
        <v>1027.8666666666668</v>
      </c>
      <c r="E95" s="3">
        <v>2.8333333333333335</v>
      </c>
      <c r="F95" s="29" t="s">
        <v>8</v>
      </c>
    </row>
    <row r="96" spans="1:6" ht="12.75" customHeight="1" x14ac:dyDescent="0.3">
      <c r="A96" s="23">
        <v>31992</v>
      </c>
      <c r="B96" s="3">
        <v>11.116666666666667</v>
      </c>
      <c r="C96" s="3">
        <v>0</v>
      </c>
      <c r="D96" s="2">
        <v>1028.5333333333335</v>
      </c>
      <c r="E96" s="3">
        <v>3.1666666666666665</v>
      </c>
      <c r="F96" s="29" t="s">
        <v>8</v>
      </c>
    </row>
    <row r="97" spans="1:6" ht="12.75" customHeight="1" x14ac:dyDescent="0.3">
      <c r="A97" s="23">
        <v>31993</v>
      </c>
      <c r="B97" s="3">
        <v>12.116666666666667</v>
      </c>
      <c r="C97" s="3">
        <v>0</v>
      </c>
      <c r="D97" s="2">
        <v>1030.8666666666666</v>
      </c>
      <c r="E97" s="3">
        <v>5.666666666666667</v>
      </c>
      <c r="F97" s="29" t="s">
        <v>8</v>
      </c>
    </row>
    <row r="98" spans="1:6" ht="12.75" customHeight="1" x14ac:dyDescent="0.3">
      <c r="A98" s="23">
        <v>31994</v>
      </c>
      <c r="B98" s="3">
        <v>13.65</v>
      </c>
      <c r="C98" s="3">
        <v>0</v>
      </c>
      <c r="D98" s="2">
        <v>1029.9000000000003</v>
      </c>
      <c r="E98" s="3">
        <v>5.5</v>
      </c>
      <c r="F98" s="29" t="s">
        <v>8</v>
      </c>
    </row>
    <row r="99" spans="1:6" ht="12.75" customHeight="1" x14ac:dyDescent="0.3">
      <c r="A99" s="23">
        <v>31995</v>
      </c>
      <c r="B99" s="3">
        <v>14.949999999999998</v>
      </c>
      <c r="C99" s="3">
        <v>0</v>
      </c>
      <c r="D99" s="2">
        <v>1027.3500000000001</v>
      </c>
      <c r="E99" s="3">
        <v>6.666666666666667</v>
      </c>
      <c r="F99" s="29" t="s">
        <v>8</v>
      </c>
    </row>
    <row r="100" spans="1:6" ht="12.75" customHeight="1" x14ac:dyDescent="0.3">
      <c r="A100" s="23">
        <v>31996</v>
      </c>
      <c r="B100" s="3">
        <v>17.05</v>
      </c>
      <c r="C100" s="3">
        <v>0</v>
      </c>
      <c r="D100" s="2">
        <v>1027.3</v>
      </c>
      <c r="E100" s="3">
        <v>10.833333333333334</v>
      </c>
      <c r="F100" s="29" t="s">
        <v>8</v>
      </c>
    </row>
    <row r="101" spans="1:6" ht="12.75" customHeight="1" x14ac:dyDescent="0.3">
      <c r="A101" s="23">
        <v>31997</v>
      </c>
      <c r="B101" s="3">
        <v>16.383333333333333</v>
      </c>
      <c r="C101" s="3">
        <v>0</v>
      </c>
      <c r="D101" s="2">
        <v>1031.3666666666668</v>
      </c>
      <c r="E101" s="3">
        <v>14.833333333333334</v>
      </c>
      <c r="F101" s="29" t="s">
        <v>9</v>
      </c>
    </row>
    <row r="102" spans="1:6" ht="12.75" customHeight="1" x14ac:dyDescent="0.3">
      <c r="A102" s="23">
        <v>31998</v>
      </c>
      <c r="B102" s="3">
        <v>15.199999999999998</v>
      </c>
      <c r="C102" s="3">
        <v>0</v>
      </c>
      <c r="D102" s="2">
        <v>1029.7</v>
      </c>
      <c r="E102" s="3">
        <v>9.5</v>
      </c>
      <c r="F102" s="29" t="s">
        <v>8</v>
      </c>
    </row>
    <row r="103" spans="1:6" ht="12.75" customHeight="1" x14ac:dyDescent="0.3">
      <c r="A103" s="23">
        <v>31999</v>
      </c>
      <c r="B103" s="3">
        <v>16.559999999999999</v>
      </c>
      <c r="C103" s="3">
        <v>0</v>
      </c>
      <c r="D103" s="2">
        <v>1026.42</v>
      </c>
      <c r="E103" s="3">
        <v>8.1999999999999993</v>
      </c>
      <c r="F103" s="29" t="s">
        <v>8</v>
      </c>
    </row>
    <row r="104" spans="1:6" ht="12.75" customHeight="1" x14ac:dyDescent="0.3">
      <c r="A104" s="23">
        <v>32000</v>
      </c>
      <c r="B104" s="3">
        <v>18.900000000000002</v>
      </c>
      <c r="C104" s="3">
        <v>0</v>
      </c>
      <c r="D104" s="2">
        <v>1019.9166666666666</v>
      </c>
      <c r="E104" s="3">
        <v>4.166666666666667</v>
      </c>
      <c r="F104" s="29" t="s">
        <v>8</v>
      </c>
    </row>
    <row r="105" spans="1:6" ht="12.75" customHeight="1" x14ac:dyDescent="0.3">
      <c r="A105" s="23">
        <v>32001</v>
      </c>
      <c r="B105" s="3">
        <v>14.316666666666665</v>
      </c>
      <c r="C105" s="3">
        <v>15</v>
      </c>
      <c r="D105" s="2">
        <v>1013.0333333333333</v>
      </c>
      <c r="E105" s="3">
        <v>4</v>
      </c>
      <c r="F105" s="29" t="s">
        <v>8</v>
      </c>
    </row>
    <row r="106" spans="1:6" ht="12.75" customHeight="1" x14ac:dyDescent="0.3">
      <c r="A106" s="23">
        <v>32002</v>
      </c>
      <c r="B106" s="3">
        <v>12.799999999999999</v>
      </c>
      <c r="C106" s="3">
        <v>16</v>
      </c>
      <c r="D106" s="2">
        <v>1020.6999999999999</v>
      </c>
      <c r="E106" s="3">
        <v>4.666666666666667</v>
      </c>
      <c r="F106" s="29" t="s">
        <v>8</v>
      </c>
    </row>
    <row r="107" spans="1:6" ht="12.75" customHeight="1" x14ac:dyDescent="0.3">
      <c r="A107" s="23">
        <v>32003</v>
      </c>
      <c r="B107" s="3">
        <v>12.383333333333333</v>
      </c>
      <c r="C107" s="3">
        <v>0</v>
      </c>
      <c r="D107" s="2">
        <v>1026.5333333333333</v>
      </c>
      <c r="E107" s="3">
        <v>4.333333333333333</v>
      </c>
      <c r="F107" s="29" t="s">
        <v>8</v>
      </c>
    </row>
    <row r="108" spans="1:6" ht="12.75" customHeight="1" x14ac:dyDescent="0.3">
      <c r="A108" s="23">
        <v>32004</v>
      </c>
      <c r="B108" s="3">
        <v>14.74</v>
      </c>
      <c r="C108" s="3">
        <v>0</v>
      </c>
      <c r="D108" s="2">
        <v>1029.76</v>
      </c>
      <c r="E108" s="3">
        <v>3.8</v>
      </c>
      <c r="F108" s="29" t="s">
        <v>8</v>
      </c>
    </row>
    <row r="109" spans="1:6" ht="12.75" customHeight="1" x14ac:dyDescent="0.3">
      <c r="A109" s="23">
        <v>32005</v>
      </c>
      <c r="B109" s="3">
        <v>14.999999999999998</v>
      </c>
      <c r="C109" s="3">
        <v>0</v>
      </c>
      <c r="D109" s="2">
        <v>1029.1833333333334</v>
      </c>
      <c r="E109" s="3">
        <v>9.6666666666666661</v>
      </c>
      <c r="F109" s="29" t="s">
        <v>8</v>
      </c>
    </row>
    <row r="110" spans="1:6" ht="12.75" customHeight="1" x14ac:dyDescent="0.3">
      <c r="A110" s="23">
        <v>32006</v>
      </c>
      <c r="B110" s="3">
        <v>16.066666666666666</v>
      </c>
      <c r="C110" s="3">
        <v>0</v>
      </c>
      <c r="D110" s="2">
        <v>1025.5833333333333</v>
      </c>
      <c r="E110" s="3">
        <v>6</v>
      </c>
      <c r="F110" s="29" t="s">
        <v>8</v>
      </c>
    </row>
    <row r="111" spans="1:6" ht="12.75" customHeight="1" x14ac:dyDescent="0.3">
      <c r="A111" s="23">
        <v>32007</v>
      </c>
      <c r="B111" s="3">
        <v>17</v>
      </c>
      <c r="C111" s="3">
        <v>0</v>
      </c>
      <c r="D111" s="2">
        <v>1021.8166666666666</v>
      </c>
      <c r="E111" s="3">
        <v>4.666666666666667</v>
      </c>
      <c r="F111" s="29" t="s">
        <v>8</v>
      </c>
    </row>
    <row r="112" spans="1:6" ht="12.75" customHeight="1" x14ac:dyDescent="0.3">
      <c r="A112" s="23">
        <v>32008</v>
      </c>
      <c r="B112" s="3">
        <v>17.983333333333331</v>
      </c>
      <c r="C112" s="3">
        <v>0</v>
      </c>
      <c r="D112" s="2">
        <v>1017.2166666666667</v>
      </c>
      <c r="E112" s="3">
        <v>5.333333333333333</v>
      </c>
      <c r="F112" s="29" t="s">
        <v>8</v>
      </c>
    </row>
    <row r="113" spans="1:6" ht="12.75" customHeight="1" x14ac:dyDescent="0.3">
      <c r="A113" s="23">
        <v>32009</v>
      </c>
      <c r="B113" s="3">
        <v>14.459999999999999</v>
      </c>
      <c r="C113" s="3">
        <v>37</v>
      </c>
      <c r="D113" s="2">
        <v>1012.1</v>
      </c>
      <c r="E113" s="3">
        <v>1.6</v>
      </c>
      <c r="F113" s="29" t="s">
        <v>8</v>
      </c>
    </row>
    <row r="114" spans="1:6" ht="12.75" customHeight="1" x14ac:dyDescent="0.3">
      <c r="A114" s="23">
        <v>32010</v>
      </c>
      <c r="B114" s="3">
        <v>12.383333333333333</v>
      </c>
      <c r="C114" s="3">
        <v>26.2</v>
      </c>
      <c r="D114" s="2">
        <v>1017.5499999999998</v>
      </c>
      <c r="E114" s="3">
        <v>6.666666666666667</v>
      </c>
      <c r="F114" s="29" t="s">
        <v>8</v>
      </c>
    </row>
    <row r="115" spans="1:6" ht="12.75" customHeight="1" x14ac:dyDescent="0.3">
      <c r="A115" s="23">
        <v>32011</v>
      </c>
      <c r="B115" s="3">
        <v>11.600000000000001</v>
      </c>
      <c r="C115" s="3">
        <v>0.8</v>
      </c>
      <c r="D115" s="2">
        <v>1022.6666666666666</v>
      </c>
      <c r="E115" s="3">
        <v>4.333333333333333</v>
      </c>
      <c r="F115" s="29" t="s">
        <v>8</v>
      </c>
    </row>
    <row r="116" spans="1:6" ht="12.75" customHeight="1" x14ac:dyDescent="0.3">
      <c r="A116" s="23">
        <v>32012</v>
      </c>
      <c r="B116" s="3">
        <v>12.166666666666666</v>
      </c>
      <c r="C116" s="3">
        <v>0</v>
      </c>
      <c r="D116" s="2">
        <v>1020.3333333333334</v>
      </c>
      <c r="E116" s="3">
        <v>5</v>
      </c>
      <c r="F116" s="29" t="s">
        <v>8</v>
      </c>
    </row>
    <row r="117" spans="1:6" ht="12.75" customHeight="1" x14ac:dyDescent="0.3">
      <c r="A117" s="23">
        <v>32013</v>
      </c>
      <c r="B117" s="3">
        <v>14</v>
      </c>
      <c r="C117" s="3">
        <v>0</v>
      </c>
      <c r="D117" s="2">
        <v>1013.3000000000001</v>
      </c>
      <c r="E117" s="3">
        <v>9</v>
      </c>
      <c r="F117" s="29" t="s">
        <v>8</v>
      </c>
    </row>
    <row r="118" spans="1:6" ht="12.75" customHeight="1" x14ac:dyDescent="0.3">
      <c r="A118" s="23">
        <v>32014</v>
      </c>
      <c r="B118" s="3">
        <v>10.266666666666667</v>
      </c>
      <c r="C118" s="3">
        <v>25</v>
      </c>
      <c r="D118" s="2">
        <v>1011.0666666666667</v>
      </c>
      <c r="E118" s="3">
        <v>7.166666666666667</v>
      </c>
      <c r="F118" s="29" t="s">
        <v>8</v>
      </c>
    </row>
    <row r="119" spans="1:6" ht="12.75" customHeight="1" x14ac:dyDescent="0.3">
      <c r="A119" s="23">
        <v>32015</v>
      </c>
      <c r="B119" s="3">
        <v>11.739999999999998</v>
      </c>
      <c r="C119" s="3">
        <v>7</v>
      </c>
      <c r="D119" s="2">
        <v>1025.2400000000002</v>
      </c>
      <c r="E119" s="3">
        <v>6.8</v>
      </c>
      <c r="F119" s="29" t="s">
        <v>8</v>
      </c>
    </row>
    <row r="120" spans="1:6" ht="12.75" customHeight="1" x14ac:dyDescent="0.3">
      <c r="A120" s="23">
        <v>32016</v>
      </c>
      <c r="B120" s="3">
        <v>12.41666666666667</v>
      </c>
      <c r="C120" s="3">
        <v>0</v>
      </c>
      <c r="D120" s="2">
        <v>1027.25</v>
      </c>
      <c r="E120" s="3">
        <v>5</v>
      </c>
      <c r="F120" s="29" t="s">
        <v>8</v>
      </c>
    </row>
    <row r="121" spans="1:6" ht="12.75" customHeight="1" x14ac:dyDescent="0.3">
      <c r="A121" s="23">
        <v>32017</v>
      </c>
      <c r="B121" s="3">
        <v>13.3</v>
      </c>
      <c r="C121" s="3">
        <v>0</v>
      </c>
      <c r="D121" s="2">
        <v>1023.8799999999999</v>
      </c>
      <c r="E121" s="3">
        <v>4.4000000000000004</v>
      </c>
      <c r="F121" s="29" t="s">
        <v>8</v>
      </c>
    </row>
    <row r="122" spans="1:6" ht="12.75" customHeight="1" x14ac:dyDescent="0.3">
      <c r="A122" s="23">
        <v>32018</v>
      </c>
      <c r="B122" s="3">
        <v>15</v>
      </c>
      <c r="C122" s="3">
        <v>0</v>
      </c>
      <c r="D122" s="2">
        <v>1022.7333333333332</v>
      </c>
      <c r="E122" s="3">
        <v>5.333333333333333</v>
      </c>
      <c r="F122" s="29" t="s">
        <v>8</v>
      </c>
    </row>
    <row r="123" spans="1:6" ht="12.75" customHeight="1" x14ac:dyDescent="0.3">
      <c r="A123" s="23">
        <v>32019</v>
      </c>
      <c r="B123" s="3">
        <v>15</v>
      </c>
      <c r="C123" s="3">
        <v>0</v>
      </c>
      <c r="D123" s="2">
        <v>1023.6000000000003</v>
      </c>
      <c r="E123" s="3">
        <v>12</v>
      </c>
      <c r="F123" s="29" t="s">
        <v>9</v>
      </c>
    </row>
    <row r="124" spans="1:6" ht="12.75" customHeight="1" x14ac:dyDescent="0.3">
      <c r="A124" s="23">
        <v>32020</v>
      </c>
      <c r="B124" s="3">
        <v>14.833333333333334</v>
      </c>
      <c r="C124" s="3">
        <v>0</v>
      </c>
      <c r="D124" s="2">
        <v>1018.75</v>
      </c>
      <c r="E124" s="3">
        <v>9.1666666666666661</v>
      </c>
      <c r="F124" s="29" t="s">
        <v>8</v>
      </c>
    </row>
    <row r="125" spans="1:6" ht="12.75" customHeight="1" x14ac:dyDescent="0.3">
      <c r="A125" s="23">
        <v>32021</v>
      </c>
      <c r="B125" s="3">
        <v>13.816666666666668</v>
      </c>
      <c r="C125" s="3">
        <v>0</v>
      </c>
      <c r="D125" s="2">
        <v>1020.5166666666668</v>
      </c>
      <c r="E125" s="3">
        <v>7.333333333333333</v>
      </c>
      <c r="F125" s="29" t="s">
        <v>8</v>
      </c>
    </row>
    <row r="126" spans="1:6" ht="12.75" customHeight="1" x14ac:dyDescent="0.3">
      <c r="A126" s="23">
        <v>32022</v>
      </c>
      <c r="B126" s="3">
        <v>13.050000000000002</v>
      </c>
      <c r="C126" s="3">
        <v>0</v>
      </c>
      <c r="D126" s="2">
        <v>1024.5333333333333</v>
      </c>
      <c r="E126" s="3">
        <v>5.666666666666667</v>
      </c>
      <c r="F126" s="29" t="s">
        <v>8</v>
      </c>
    </row>
    <row r="127" spans="1:6" ht="12.75" customHeight="1" x14ac:dyDescent="0.3">
      <c r="A127" s="23">
        <v>32023</v>
      </c>
      <c r="B127" s="3">
        <v>13.799999999999999</v>
      </c>
      <c r="C127" s="3">
        <v>0</v>
      </c>
      <c r="D127" s="2">
        <v>1025.4333333333334</v>
      </c>
      <c r="E127" s="3">
        <v>5.5</v>
      </c>
      <c r="F127" s="29" t="s">
        <v>8</v>
      </c>
    </row>
    <row r="128" spans="1:6" ht="12.75" customHeight="1" x14ac:dyDescent="0.3">
      <c r="A128" s="23">
        <v>32024</v>
      </c>
      <c r="B128" s="3">
        <v>13.899999999999999</v>
      </c>
      <c r="C128" s="3">
        <v>0</v>
      </c>
      <c r="D128" s="2">
        <v>1022.7666666666668</v>
      </c>
      <c r="E128" s="3">
        <v>4</v>
      </c>
      <c r="F128" s="29" t="s">
        <v>8</v>
      </c>
    </row>
    <row r="129" spans="1:6" ht="12.75" customHeight="1" x14ac:dyDescent="0.3">
      <c r="A129" s="23">
        <v>32025</v>
      </c>
      <c r="B129" s="3">
        <v>15.416666666666666</v>
      </c>
      <c r="C129" s="3">
        <v>0</v>
      </c>
      <c r="D129" s="2">
        <v>1023.6166666666668</v>
      </c>
      <c r="E129" s="3">
        <v>6.666666666666667</v>
      </c>
      <c r="F129" s="29" t="s">
        <v>8</v>
      </c>
    </row>
    <row r="130" spans="1:6" ht="12.75" customHeight="1" x14ac:dyDescent="0.3">
      <c r="A130" s="23">
        <v>32026</v>
      </c>
      <c r="B130" s="3">
        <v>14.283333333333337</v>
      </c>
      <c r="C130" s="3">
        <v>0</v>
      </c>
      <c r="D130" s="2">
        <v>1030.2166666666665</v>
      </c>
      <c r="E130" s="3">
        <v>5</v>
      </c>
      <c r="F130" s="29" t="s">
        <v>8</v>
      </c>
    </row>
    <row r="131" spans="1:6" ht="12.75" customHeight="1" x14ac:dyDescent="0.3">
      <c r="A131" s="23">
        <v>32027</v>
      </c>
      <c r="B131" s="3">
        <v>14.75</v>
      </c>
      <c r="C131" s="3">
        <v>0</v>
      </c>
      <c r="D131" s="2">
        <v>1031.05</v>
      </c>
      <c r="E131" s="3">
        <v>5.666666666666667</v>
      </c>
      <c r="F131" s="29" t="s">
        <v>8</v>
      </c>
    </row>
    <row r="132" spans="1:6" ht="12.75" customHeight="1" x14ac:dyDescent="0.3">
      <c r="A132" s="23">
        <v>32028</v>
      </c>
      <c r="B132" s="3">
        <v>17</v>
      </c>
      <c r="C132" s="3">
        <v>0</v>
      </c>
      <c r="D132" s="2">
        <v>1027.1499999999999</v>
      </c>
      <c r="E132" s="3">
        <v>5.333333333333333</v>
      </c>
      <c r="F132" s="29" t="s">
        <v>8</v>
      </c>
    </row>
    <row r="133" spans="1:6" ht="12.75" customHeight="1" x14ac:dyDescent="0.3">
      <c r="A133" s="23">
        <v>32029</v>
      </c>
      <c r="B133" s="3">
        <v>18.033333333333331</v>
      </c>
      <c r="C133" s="3">
        <v>0</v>
      </c>
      <c r="D133" s="2">
        <v>1022.4333333333334</v>
      </c>
      <c r="E133" s="3">
        <v>5.833333333333333</v>
      </c>
      <c r="F133" s="29" t="s">
        <v>8</v>
      </c>
    </row>
    <row r="134" spans="1:6" ht="12.75" customHeight="1" x14ac:dyDescent="0.3">
      <c r="A134" s="23">
        <v>32030</v>
      </c>
      <c r="B134" s="3">
        <v>19.25</v>
      </c>
      <c r="C134" s="3">
        <v>0</v>
      </c>
      <c r="D134" s="2">
        <v>1019.0666666666666</v>
      </c>
      <c r="E134" s="3">
        <v>7</v>
      </c>
      <c r="F134" s="29" t="s">
        <v>8</v>
      </c>
    </row>
    <row r="135" spans="1:6" ht="12.75" customHeight="1" x14ac:dyDescent="0.3">
      <c r="A135" s="23">
        <v>32031</v>
      </c>
      <c r="B135" s="3">
        <v>18.733333333333334</v>
      </c>
      <c r="C135" s="3">
        <v>0</v>
      </c>
      <c r="D135" s="2">
        <v>1022.1166666666667</v>
      </c>
      <c r="E135" s="3">
        <v>8.8333333333333339</v>
      </c>
      <c r="F135" s="29" t="s">
        <v>8</v>
      </c>
    </row>
    <row r="136" spans="1:6" ht="12.75" customHeight="1" x14ac:dyDescent="0.3">
      <c r="A136" s="23">
        <v>32032</v>
      </c>
      <c r="B136" s="3">
        <v>18.616666666666664</v>
      </c>
      <c r="C136" s="3">
        <v>0</v>
      </c>
      <c r="D136" s="2">
        <v>1023.7999999999998</v>
      </c>
      <c r="E136" s="3">
        <v>14.833333333333334</v>
      </c>
      <c r="F136" s="29" t="s">
        <v>9</v>
      </c>
    </row>
    <row r="137" spans="1:6" ht="12.75" customHeight="1" x14ac:dyDescent="0.3">
      <c r="A137" s="23">
        <v>32033</v>
      </c>
      <c r="B137" s="3">
        <v>21.433333333333334</v>
      </c>
      <c r="C137" s="3">
        <v>0</v>
      </c>
      <c r="D137" s="2">
        <v>1024.75</v>
      </c>
      <c r="E137" s="3">
        <v>10.166666666666666</v>
      </c>
      <c r="F137" s="29" t="s">
        <v>8</v>
      </c>
    </row>
    <row r="138" spans="1:6" ht="12.75" customHeight="1" x14ac:dyDescent="0.3">
      <c r="A138" s="23">
        <v>32034</v>
      </c>
      <c r="B138" s="3">
        <v>20.324999999999999</v>
      </c>
      <c r="C138" s="3">
        <v>0</v>
      </c>
      <c r="D138" s="2">
        <v>1022.875</v>
      </c>
      <c r="E138" s="3">
        <v>4.25</v>
      </c>
      <c r="F138" s="29" t="s">
        <v>8</v>
      </c>
    </row>
    <row r="139" spans="1:6" ht="12.75" customHeight="1" x14ac:dyDescent="0.3">
      <c r="A139" s="23">
        <v>32035</v>
      </c>
      <c r="B139" s="3">
        <v>19.55</v>
      </c>
      <c r="C139" s="3">
        <v>0</v>
      </c>
      <c r="D139" s="2">
        <v>1021.7833333333333</v>
      </c>
      <c r="E139" s="3">
        <v>3.1666666666666665</v>
      </c>
      <c r="F139" s="29" t="s">
        <v>8</v>
      </c>
    </row>
    <row r="140" spans="1:6" ht="12.75" customHeight="1" x14ac:dyDescent="0.3">
      <c r="A140" s="23">
        <v>32036</v>
      </c>
      <c r="B140" s="3">
        <v>19.940000000000005</v>
      </c>
      <c r="C140" s="3">
        <v>0</v>
      </c>
      <c r="D140" s="2">
        <v>1019.1600000000001</v>
      </c>
      <c r="E140" s="3">
        <v>2.4</v>
      </c>
      <c r="F140" s="29" t="s">
        <v>8</v>
      </c>
    </row>
    <row r="141" spans="1:6" ht="12.75" customHeight="1" x14ac:dyDescent="0.3">
      <c r="A141" s="23">
        <v>32037</v>
      </c>
      <c r="B141" s="3">
        <v>18.775000000000002</v>
      </c>
      <c r="C141" s="3">
        <v>0</v>
      </c>
      <c r="D141" s="2">
        <v>1014.3</v>
      </c>
      <c r="E141" s="3">
        <v>10.5</v>
      </c>
      <c r="F141" s="29" t="s">
        <v>8</v>
      </c>
    </row>
    <row r="142" spans="1:6" ht="12.75" customHeight="1" x14ac:dyDescent="0.3">
      <c r="A142" s="23">
        <v>32038</v>
      </c>
      <c r="B142" s="3">
        <v>14.88</v>
      </c>
      <c r="C142" s="3">
        <v>8</v>
      </c>
      <c r="D142" s="2">
        <v>1016.1200000000001</v>
      </c>
      <c r="E142" s="3">
        <v>6.8</v>
      </c>
      <c r="F142" s="29" t="s">
        <v>8</v>
      </c>
    </row>
    <row r="143" spans="1:6" ht="12.75" customHeight="1" x14ac:dyDescent="0.3">
      <c r="A143" s="23">
        <v>32039</v>
      </c>
      <c r="B143" s="3">
        <v>14.216666666666667</v>
      </c>
      <c r="C143" s="3">
        <v>0</v>
      </c>
      <c r="D143" s="2">
        <v>1022.9</v>
      </c>
      <c r="E143" s="3">
        <v>4.166666666666667</v>
      </c>
      <c r="F143" s="29" t="s">
        <v>8</v>
      </c>
    </row>
    <row r="144" spans="1:6" ht="12.75" customHeight="1" x14ac:dyDescent="0.3">
      <c r="A144" s="23">
        <v>32040</v>
      </c>
      <c r="B144" s="3">
        <v>15.783333333333333</v>
      </c>
      <c r="C144" s="3">
        <v>0</v>
      </c>
      <c r="D144" s="2">
        <v>1020.7333333333335</v>
      </c>
      <c r="E144" s="3">
        <v>3.3333333333333335</v>
      </c>
      <c r="F144" s="29" t="s">
        <v>8</v>
      </c>
    </row>
    <row r="145" spans="1:6" ht="12.75" customHeight="1" x14ac:dyDescent="0.3">
      <c r="A145" s="23">
        <v>32041</v>
      </c>
      <c r="B145" s="3">
        <v>17.849999999999998</v>
      </c>
      <c r="C145" s="3">
        <v>0</v>
      </c>
      <c r="D145" s="2">
        <v>1016.1500000000001</v>
      </c>
      <c r="E145" s="3">
        <v>3.1666666666666665</v>
      </c>
      <c r="F145" s="29" t="s">
        <v>8</v>
      </c>
    </row>
    <row r="146" spans="1:6" ht="12.75" customHeight="1" x14ac:dyDescent="0.3">
      <c r="A146" s="23">
        <v>32042</v>
      </c>
      <c r="B146" s="3">
        <v>18.150000000000002</v>
      </c>
      <c r="C146" s="3">
        <v>0</v>
      </c>
      <c r="D146" s="2">
        <v>1012.0250000000001</v>
      </c>
      <c r="E146" s="3">
        <v>7</v>
      </c>
      <c r="F146" s="29" t="s">
        <v>8</v>
      </c>
    </row>
    <row r="147" spans="1:6" ht="12.75" customHeight="1" x14ac:dyDescent="0.3">
      <c r="A147" s="23">
        <v>32043</v>
      </c>
      <c r="B147" s="3">
        <v>13.983333333333334</v>
      </c>
      <c r="C147" s="3">
        <v>21</v>
      </c>
      <c r="D147" s="2">
        <v>1016.3166666666666</v>
      </c>
      <c r="E147" s="3">
        <v>8.5</v>
      </c>
      <c r="F147" s="29" t="s">
        <v>8</v>
      </c>
    </row>
    <row r="148" spans="1:6" ht="12.75" customHeight="1" x14ac:dyDescent="0.3">
      <c r="A148" s="23">
        <v>32044</v>
      </c>
      <c r="B148" s="3">
        <v>14.233333333333333</v>
      </c>
      <c r="C148" s="3">
        <v>0</v>
      </c>
      <c r="D148" s="2">
        <v>1019.3333333333334</v>
      </c>
      <c r="E148" s="3">
        <v>4</v>
      </c>
      <c r="F148" s="29" t="s">
        <v>8</v>
      </c>
    </row>
    <row r="149" spans="1:6" ht="12.75" customHeight="1" x14ac:dyDescent="0.3">
      <c r="A149" s="23">
        <v>32045</v>
      </c>
      <c r="B149" s="3">
        <v>16.166666666666664</v>
      </c>
      <c r="C149" s="3">
        <v>0</v>
      </c>
      <c r="D149" s="2">
        <v>1011.9666666666667</v>
      </c>
      <c r="E149" s="3">
        <v>11.666666666666666</v>
      </c>
      <c r="F149" s="29" t="s">
        <v>9</v>
      </c>
    </row>
    <row r="150" spans="1:6" ht="12.75" customHeight="1" x14ac:dyDescent="0.3">
      <c r="A150" s="23">
        <v>32046</v>
      </c>
      <c r="B150" s="3">
        <v>9.9499999999999993</v>
      </c>
      <c r="C150" s="3">
        <v>9</v>
      </c>
      <c r="D150" s="2">
        <v>1015.7666666666665</v>
      </c>
      <c r="E150" s="3">
        <v>8.3333333333333339</v>
      </c>
      <c r="F150" s="29" t="s">
        <v>8</v>
      </c>
    </row>
    <row r="151" spans="1:6" ht="12.75" customHeight="1" x14ac:dyDescent="0.3">
      <c r="A151" s="23">
        <v>32047</v>
      </c>
      <c r="B151" s="3">
        <v>11.266666666666666</v>
      </c>
      <c r="C151" s="3">
        <v>4</v>
      </c>
      <c r="D151" s="2">
        <v>1023.65</v>
      </c>
      <c r="E151" s="3">
        <v>7</v>
      </c>
      <c r="F151" s="29" t="s">
        <v>8</v>
      </c>
    </row>
    <row r="152" spans="1:6" ht="12.75" customHeight="1" x14ac:dyDescent="0.3">
      <c r="A152" s="23">
        <v>32048</v>
      </c>
      <c r="B152" s="3">
        <v>12.433333333333335</v>
      </c>
      <c r="C152" s="3">
        <v>0</v>
      </c>
      <c r="D152" s="2">
        <v>1025.6000000000001</v>
      </c>
      <c r="E152" s="3">
        <v>6.333333333333333</v>
      </c>
      <c r="F152" s="29" t="s">
        <v>8</v>
      </c>
    </row>
    <row r="153" spans="1:6" ht="12.75" customHeight="1" x14ac:dyDescent="0.3">
      <c r="A153" s="23">
        <v>32049</v>
      </c>
      <c r="B153" s="3">
        <v>15.666666666666666</v>
      </c>
      <c r="C153" s="3">
        <v>0</v>
      </c>
      <c r="D153" s="2">
        <v>1026.6333333333332</v>
      </c>
      <c r="E153" s="3">
        <v>10.833333333333334</v>
      </c>
      <c r="F153" s="29" t="s">
        <v>8</v>
      </c>
    </row>
    <row r="154" spans="1:6" ht="12.75" customHeight="1" x14ac:dyDescent="0.3">
      <c r="A154" s="23">
        <v>32050</v>
      </c>
      <c r="B154" s="3">
        <v>19.283333333333331</v>
      </c>
      <c r="C154" s="3">
        <v>0</v>
      </c>
      <c r="D154" s="2">
        <v>1024.4166666666667</v>
      </c>
      <c r="E154" s="3">
        <v>9</v>
      </c>
      <c r="F154" s="29" t="s">
        <v>8</v>
      </c>
    </row>
    <row r="155" spans="1:6" ht="12.75" customHeight="1" x14ac:dyDescent="0.3">
      <c r="A155" s="23">
        <v>32051</v>
      </c>
      <c r="B155" s="3">
        <v>21.399999999999995</v>
      </c>
      <c r="C155" s="3">
        <v>0</v>
      </c>
      <c r="D155" s="2">
        <v>1020.6833333333333</v>
      </c>
      <c r="E155" s="3">
        <v>7.166666666666667</v>
      </c>
      <c r="F155" s="29" t="s">
        <v>8</v>
      </c>
    </row>
    <row r="156" spans="1:6" ht="12.75" customHeight="1" x14ac:dyDescent="0.3">
      <c r="A156" s="23">
        <v>32052</v>
      </c>
      <c r="B156" s="3">
        <v>22.9</v>
      </c>
      <c r="C156" s="3">
        <v>0</v>
      </c>
      <c r="D156" s="2">
        <v>1014.26</v>
      </c>
      <c r="E156" s="3">
        <v>8.8000000000000007</v>
      </c>
      <c r="F156" s="29" t="s">
        <v>8</v>
      </c>
    </row>
    <row r="157" spans="1:6" ht="12.75" customHeight="1" x14ac:dyDescent="0.3">
      <c r="A157" s="23">
        <v>32053</v>
      </c>
      <c r="B157" s="3">
        <v>16.149999999999999</v>
      </c>
      <c r="C157" s="3">
        <v>0.2</v>
      </c>
      <c r="D157" s="2">
        <v>1018.1166666666667</v>
      </c>
      <c r="E157" s="3">
        <v>6</v>
      </c>
      <c r="F157" s="29" t="s">
        <v>8</v>
      </c>
    </row>
    <row r="158" spans="1:6" ht="12.75" customHeight="1" x14ac:dyDescent="0.3">
      <c r="A158" s="23">
        <v>32054</v>
      </c>
      <c r="B158" s="3">
        <v>20.8</v>
      </c>
      <c r="C158" s="3">
        <v>1</v>
      </c>
      <c r="D158" s="2">
        <v>1016.9666666666667</v>
      </c>
      <c r="E158" s="3">
        <v>8.6666666666666661</v>
      </c>
      <c r="F158" s="29" t="s">
        <v>8</v>
      </c>
    </row>
    <row r="159" spans="1:6" ht="12.75" customHeight="1" x14ac:dyDescent="0.3">
      <c r="A159" s="23">
        <v>32055</v>
      </c>
      <c r="B159" s="3">
        <v>19.999999999999996</v>
      </c>
      <c r="C159" s="3">
        <v>0</v>
      </c>
      <c r="D159" s="2">
        <v>1014.3000000000001</v>
      </c>
      <c r="E159" s="3">
        <v>4.833333333333333</v>
      </c>
      <c r="F159" s="29" t="s">
        <v>8</v>
      </c>
    </row>
    <row r="160" spans="1:6" ht="12.75" customHeight="1" x14ac:dyDescent="0.3">
      <c r="A160" s="23">
        <v>32056</v>
      </c>
      <c r="B160" s="3">
        <v>16.683333333333334</v>
      </c>
      <c r="C160" s="3">
        <v>5.4</v>
      </c>
      <c r="D160" s="2">
        <v>1015.6833333333333</v>
      </c>
      <c r="E160" s="3">
        <v>5.166666666666667</v>
      </c>
      <c r="F160" s="29" t="s">
        <v>8</v>
      </c>
    </row>
    <row r="161" spans="1:6" ht="12.75" customHeight="1" x14ac:dyDescent="0.3">
      <c r="A161" s="23">
        <v>32057</v>
      </c>
      <c r="B161" s="3">
        <v>16.8</v>
      </c>
      <c r="C161" s="3">
        <v>0.4</v>
      </c>
      <c r="D161" s="2">
        <v>1016.3000000000001</v>
      </c>
      <c r="E161" s="3">
        <v>7.333333333333333</v>
      </c>
      <c r="F161" s="29" t="s">
        <v>8</v>
      </c>
    </row>
    <row r="162" spans="1:6" ht="12.75" customHeight="1" x14ac:dyDescent="0.3">
      <c r="A162" s="23">
        <v>32058</v>
      </c>
      <c r="B162" s="3">
        <v>16.7</v>
      </c>
      <c r="C162" s="3">
        <v>0</v>
      </c>
      <c r="D162" s="2">
        <v>1019.2166666666667</v>
      </c>
      <c r="E162" s="3">
        <v>7.833333333333333</v>
      </c>
      <c r="F162" s="29" t="s">
        <v>8</v>
      </c>
    </row>
    <row r="163" spans="1:6" ht="12.75" customHeight="1" x14ac:dyDescent="0.3">
      <c r="A163" s="23">
        <v>32059</v>
      </c>
      <c r="B163" s="3">
        <v>18.516666666666666</v>
      </c>
      <c r="C163" s="3">
        <v>0</v>
      </c>
      <c r="D163" s="2">
        <v>1021.7166666666667</v>
      </c>
      <c r="E163" s="3">
        <v>9.6666666666666661</v>
      </c>
      <c r="F163" s="29" t="s">
        <v>8</v>
      </c>
    </row>
    <row r="164" spans="1:6" ht="12.75" customHeight="1" x14ac:dyDescent="0.3">
      <c r="A164" s="23">
        <v>32060</v>
      </c>
      <c r="B164" s="3">
        <v>16.416666666666664</v>
      </c>
      <c r="C164" s="3">
        <v>0</v>
      </c>
      <c r="D164" s="2">
        <v>1020.25</v>
      </c>
      <c r="E164" s="3">
        <v>21.833333333333332</v>
      </c>
      <c r="F164" s="29" t="s">
        <v>10</v>
      </c>
    </row>
    <row r="165" spans="1:6" ht="12.75" customHeight="1" x14ac:dyDescent="0.3">
      <c r="A165" s="23">
        <v>32061</v>
      </c>
      <c r="B165" s="3">
        <v>20.66</v>
      </c>
      <c r="C165" s="3">
        <v>0</v>
      </c>
      <c r="D165" s="2">
        <v>1012.78</v>
      </c>
      <c r="E165" s="3">
        <v>14.6</v>
      </c>
      <c r="F165" s="29" t="s">
        <v>9</v>
      </c>
    </row>
    <row r="166" spans="1:6" ht="12.75" customHeight="1" x14ac:dyDescent="0.3">
      <c r="A166" s="23">
        <v>32062</v>
      </c>
      <c r="B166" s="3">
        <v>18.066666666666666</v>
      </c>
      <c r="C166" s="3">
        <v>0</v>
      </c>
      <c r="D166" s="2">
        <v>1009.9333333333334</v>
      </c>
      <c r="E166" s="3">
        <v>7.166666666666667</v>
      </c>
      <c r="F166" s="29" t="s">
        <v>8</v>
      </c>
    </row>
    <row r="167" spans="1:6" ht="12.75" customHeight="1" x14ac:dyDescent="0.3">
      <c r="A167" s="23">
        <v>32063</v>
      </c>
      <c r="B167" s="3">
        <v>16.940000000000001</v>
      </c>
      <c r="C167" s="3">
        <v>3</v>
      </c>
      <c r="D167" s="2">
        <v>1012.22</v>
      </c>
      <c r="E167" s="3">
        <v>11.8</v>
      </c>
      <c r="F167" s="29" t="s">
        <v>9</v>
      </c>
    </row>
    <row r="168" spans="1:6" ht="12.75" customHeight="1" x14ac:dyDescent="0.3">
      <c r="A168" s="23">
        <v>32064</v>
      </c>
      <c r="B168" s="3">
        <v>12.333333333333334</v>
      </c>
      <c r="C168" s="3">
        <v>4.8</v>
      </c>
      <c r="D168" s="2">
        <v>1014.8166666666667</v>
      </c>
      <c r="E168" s="3">
        <v>10.833333333333334</v>
      </c>
      <c r="F168" s="29" t="s">
        <v>8</v>
      </c>
    </row>
    <row r="169" spans="1:6" ht="12.75" customHeight="1" x14ac:dyDescent="0.3">
      <c r="A169" s="23">
        <v>32065</v>
      </c>
      <c r="B169" s="3">
        <v>14.183333333333332</v>
      </c>
      <c r="C169" s="3">
        <v>2</v>
      </c>
      <c r="D169" s="2">
        <v>1020.0666666666667</v>
      </c>
      <c r="E169" s="3">
        <v>6.833333333333333</v>
      </c>
      <c r="F169" s="29" t="s">
        <v>8</v>
      </c>
    </row>
    <row r="170" spans="1:6" ht="12.75" customHeight="1" x14ac:dyDescent="0.3">
      <c r="A170" s="23">
        <v>32066</v>
      </c>
      <c r="B170" s="3">
        <v>15.720000000000004</v>
      </c>
      <c r="C170" s="3">
        <v>0</v>
      </c>
      <c r="D170" s="2">
        <v>1020.3800000000001</v>
      </c>
      <c r="E170" s="3">
        <v>6.4</v>
      </c>
      <c r="F170" s="29" t="s">
        <v>8</v>
      </c>
    </row>
    <row r="171" spans="1:6" ht="12.75" customHeight="1" x14ac:dyDescent="0.3">
      <c r="A171" s="23">
        <v>32067</v>
      </c>
      <c r="B171" s="3">
        <v>17.083333333333332</v>
      </c>
      <c r="C171" s="3">
        <v>0</v>
      </c>
      <c r="D171" s="2">
        <v>1020.2666666666668</v>
      </c>
      <c r="E171" s="3">
        <v>11.5</v>
      </c>
      <c r="F171" s="29" t="s">
        <v>9</v>
      </c>
    </row>
    <row r="172" spans="1:6" ht="12.75" customHeight="1" x14ac:dyDescent="0.3">
      <c r="A172" s="23">
        <v>32068</v>
      </c>
      <c r="B172" s="3">
        <v>18.516666666666666</v>
      </c>
      <c r="C172" s="3">
        <v>0</v>
      </c>
      <c r="D172" s="2">
        <v>1014.3666666666667</v>
      </c>
      <c r="E172" s="3">
        <v>7.833333333333333</v>
      </c>
      <c r="F172" s="29" t="s">
        <v>8</v>
      </c>
    </row>
    <row r="173" spans="1:6" ht="12.75" customHeight="1" x14ac:dyDescent="0.3">
      <c r="A173" s="23">
        <v>32069</v>
      </c>
      <c r="B173" s="3">
        <v>17.366666666666667</v>
      </c>
      <c r="C173" s="3">
        <v>0</v>
      </c>
      <c r="D173" s="2">
        <v>1015.1666666666666</v>
      </c>
      <c r="E173" s="3">
        <v>7</v>
      </c>
      <c r="F173" s="29" t="s">
        <v>8</v>
      </c>
    </row>
    <row r="174" spans="1:6" ht="12.75" customHeight="1" x14ac:dyDescent="0.3">
      <c r="A174" s="23">
        <v>32070</v>
      </c>
      <c r="B174" s="3">
        <v>17.650000000000002</v>
      </c>
      <c r="C174" s="3">
        <v>0</v>
      </c>
      <c r="D174" s="2">
        <v>1017.4666666666667</v>
      </c>
      <c r="E174" s="3">
        <v>7.333333333333333</v>
      </c>
      <c r="F174" s="29" t="s">
        <v>8</v>
      </c>
    </row>
    <row r="175" spans="1:6" ht="12.75" customHeight="1" x14ac:dyDescent="0.3">
      <c r="A175" s="23">
        <v>32071</v>
      </c>
      <c r="B175" s="3">
        <v>15.799999999999999</v>
      </c>
      <c r="C175" s="3">
        <v>0</v>
      </c>
      <c r="D175" s="2">
        <v>1018.8666666666668</v>
      </c>
      <c r="E175" s="3">
        <v>10.833333333333334</v>
      </c>
      <c r="F175" s="29" t="s">
        <v>8</v>
      </c>
    </row>
    <row r="176" spans="1:6" ht="12.75" customHeight="1" x14ac:dyDescent="0.3">
      <c r="A176" s="23">
        <v>32072</v>
      </c>
      <c r="B176" s="3">
        <v>15.149999999999997</v>
      </c>
      <c r="C176" s="3">
        <v>0</v>
      </c>
      <c r="D176" s="2">
        <v>1019.1</v>
      </c>
      <c r="E176" s="3">
        <v>9.6666666666666661</v>
      </c>
      <c r="F176" s="29" t="s">
        <v>8</v>
      </c>
    </row>
    <row r="177" spans="1:6" ht="12.75" customHeight="1" x14ac:dyDescent="0.3">
      <c r="A177" s="23">
        <v>32073</v>
      </c>
      <c r="B177" s="3">
        <v>17.04</v>
      </c>
      <c r="C177" s="3">
        <v>0</v>
      </c>
      <c r="D177" s="2">
        <v>1019</v>
      </c>
      <c r="E177" s="3">
        <v>8.1999999999999993</v>
      </c>
      <c r="F177" s="29" t="s">
        <v>8</v>
      </c>
    </row>
    <row r="178" spans="1:6" ht="12.75" customHeight="1" x14ac:dyDescent="0.3">
      <c r="A178" s="23">
        <v>32074</v>
      </c>
      <c r="B178" s="3">
        <v>17.333333333333332</v>
      </c>
      <c r="C178" s="3">
        <v>0</v>
      </c>
      <c r="D178" s="2">
        <v>1018.7000000000002</v>
      </c>
      <c r="E178" s="3">
        <v>8.1666666666666661</v>
      </c>
      <c r="F178" s="29" t="s">
        <v>8</v>
      </c>
    </row>
    <row r="179" spans="1:6" ht="12.75" customHeight="1" x14ac:dyDescent="0.3">
      <c r="A179" s="23">
        <v>32075</v>
      </c>
      <c r="B179" s="3">
        <v>17.566666666666666</v>
      </c>
      <c r="C179" s="3">
        <v>0</v>
      </c>
      <c r="D179" s="2">
        <v>1017.8000000000001</v>
      </c>
      <c r="E179" s="3">
        <v>9.5</v>
      </c>
      <c r="F179" s="29" t="s">
        <v>8</v>
      </c>
    </row>
    <row r="180" spans="1:6" ht="12.75" customHeight="1" x14ac:dyDescent="0.3">
      <c r="A180" s="23">
        <v>32076</v>
      </c>
      <c r="B180" s="3">
        <v>16.95</v>
      </c>
      <c r="C180" s="3">
        <v>0</v>
      </c>
      <c r="D180" s="2">
        <v>1019.1333333333333</v>
      </c>
      <c r="E180" s="3">
        <v>11.666666666666666</v>
      </c>
      <c r="F180" s="29" t="s">
        <v>9</v>
      </c>
    </row>
    <row r="181" spans="1:6" ht="12.75" customHeight="1" x14ac:dyDescent="0.3">
      <c r="A181" s="23">
        <v>32077</v>
      </c>
      <c r="B181" s="3">
        <v>16.48</v>
      </c>
      <c r="C181" s="3">
        <v>0</v>
      </c>
      <c r="D181" s="2">
        <v>1018.4800000000001</v>
      </c>
      <c r="E181" s="3">
        <v>8.4</v>
      </c>
      <c r="F181" s="29" t="s">
        <v>8</v>
      </c>
    </row>
    <row r="182" spans="1:6" ht="12.75" customHeight="1" x14ac:dyDescent="0.3">
      <c r="A182" s="23">
        <v>32078</v>
      </c>
      <c r="B182" s="3">
        <v>24.459999999999997</v>
      </c>
      <c r="C182" s="3">
        <v>0</v>
      </c>
      <c r="D182" s="2">
        <v>1011.3800000000001</v>
      </c>
      <c r="E182" s="3">
        <v>6.8</v>
      </c>
      <c r="F182" s="29" t="s">
        <v>8</v>
      </c>
    </row>
    <row r="183" spans="1:6" ht="12.75" customHeight="1" x14ac:dyDescent="0.3">
      <c r="A183" s="23">
        <v>32079</v>
      </c>
      <c r="B183" s="3">
        <v>19.983333333333334</v>
      </c>
      <c r="C183" s="3">
        <v>0</v>
      </c>
      <c r="D183" s="2">
        <v>1011.0333333333333</v>
      </c>
      <c r="E183" s="3">
        <v>8.1666666666666661</v>
      </c>
      <c r="F183" s="29" t="s">
        <v>8</v>
      </c>
    </row>
    <row r="184" spans="1:6" ht="12.75" customHeight="1" x14ac:dyDescent="0.3">
      <c r="A184" s="23">
        <v>32080</v>
      </c>
      <c r="B184" s="3">
        <v>18.333333333333332</v>
      </c>
      <c r="C184" s="3">
        <v>3</v>
      </c>
      <c r="D184" s="2">
        <v>1012.0333333333333</v>
      </c>
      <c r="E184" s="3">
        <v>7.333333333333333</v>
      </c>
      <c r="F184" s="29" t="s">
        <v>8</v>
      </c>
    </row>
    <row r="185" spans="1:6" ht="12.75" customHeight="1" x14ac:dyDescent="0.3">
      <c r="A185" s="23">
        <v>32081</v>
      </c>
      <c r="B185" s="3">
        <v>12.850000000000001</v>
      </c>
      <c r="C185" s="3">
        <v>7</v>
      </c>
      <c r="D185" s="2">
        <v>1011.7666666666665</v>
      </c>
      <c r="E185" s="3">
        <v>6.833333333333333</v>
      </c>
      <c r="F185" s="29" t="s">
        <v>8</v>
      </c>
    </row>
  </sheetData>
  <autoFilter ref="A1:F185"/>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370"/>
  <sheetViews>
    <sheetView zoomScaleNormal="100" workbookViewId="0">
      <pane ySplit="1" topLeftCell="A2" activePane="bottomLeft" state="frozen"/>
      <selection activeCell="C46" sqref="C46"/>
      <selection pane="bottomLeft" activeCell="A2" sqref="A2"/>
    </sheetView>
  </sheetViews>
  <sheetFormatPr defaultColWidth="9.109375" defaultRowHeight="14.4" x14ac:dyDescent="0.3"/>
  <cols>
    <col min="1" max="6" width="13" style="1" customWidth="1"/>
    <col min="7" max="7" width="9.109375" style="26"/>
    <col min="8" max="16384" width="9.109375" style="1"/>
  </cols>
  <sheetData>
    <row r="1" spans="1:7" ht="52.5" customHeight="1" x14ac:dyDescent="0.3">
      <c r="A1" s="25" t="s">
        <v>0</v>
      </c>
      <c r="B1" s="22" t="s">
        <v>13</v>
      </c>
      <c r="C1" s="22" t="s">
        <v>14</v>
      </c>
      <c r="D1" s="22" t="s">
        <v>15</v>
      </c>
      <c r="E1" s="22" t="s">
        <v>16</v>
      </c>
      <c r="F1" s="22" t="s">
        <v>52</v>
      </c>
      <c r="G1" s="1"/>
    </row>
    <row r="2" spans="1:7" ht="12.75" customHeight="1" x14ac:dyDescent="0.3">
      <c r="A2" s="27">
        <v>42125</v>
      </c>
      <c r="B2" s="3">
        <v>17.462499999999999</v>
      </c>
      <c r="C2" s="3">
        <v>9</v>
      </c>
      <c r="D2" s="2">
        <v>1009.65</v>
      </c>
      <c r="E2" s="3">
        <v>5.5</v>
      </c>
      <c r="F2" s="1" t="s">
        <v>8</v>
      </c>
      <c r="G2" s="1"/>
    </row>
    <row r="3" spans="1:7" ht="12.75" customHeight="1" x14ac:dyDescent="0.3">
      <c r="A3" s="27">
        <v>42126</v>
      </c>
      <c r="B3" s="3">
        <v>20.025000000000002</v>
      </c>
      <c r="C3" s="3">
        <v>0.1</v>
      </c>
      <c r="D3" s="2">
        <v>1009.9375</v>
      </c>
      <c r="E3" s="3">
        <v>3.75</v>
      </c>
      <c r="F3" s="1" t="s">
        <v>8</v>
      </c>
      <c r="G3" s="1"/>
    </row>
    <row r="4" spans="1:7" ht="12.75" customHeight="1" x14ac:dyDescent="0.3">
      <c r="A4" s="27">
        <v>42127</v>
      </c>
      <c r="B4" s="3">
        <v>19.149999999999999</v>
      </c>
      <c r="C4" s="3">
        <v>0</v>
      </c>
      <c r="D4" s="2">
        <v>1015.5625</v>
      </c>
      <c r="E4" s="3">
        <v>7.5</v>
      </c>
      <c r="F4" s="1" t="s">
        <v>8</v>
      </c>
      <c r="G4" s="1"/>
    </row>
    <row r="5" spans="1:7" ht="12.75" customHeight="1" x14ac:dyDescent="0.3">
      <c r="A5" s="27">
        <v>42128</v>
      </c>
      <c r="B5" s="3">
        <v>18.512499999999999</v>
      </c>
      <c r="C5" s="3">
        <v>0</v>
      </c>
      <c r="D5" s="2">
        <v>1011.1625</v>
      </c>
      <c r="E5" s="3">
        <v>8</v>
      </c>
      <c r="F5" s="1" t="s">
        <v>8</v>
      </c>
      <c r="G5" s="1"/>
    </row>
    <row r="6" spans="1:7" ht="12.75" customHeight="1" x14ac:dyDescent="0.3">
      <c r="A6" s="27">
        <v>42129</v>
      </c>
      <c r="B6" s="3">
        <v>21.087499999999999</v>
      </c>
      <c r="C6" s="3">
        <v>0</v>
      </c>
      <c r="D6" s="2">
        <v>1006.4625</v>
      </c>
      <c r="E6" s="3">
        <v>5.5</v>
      </c>
      <c r="F6" s="1" t="s">
        <v>8</v>
      </c>
      <c r="G6" s="1"/>
    </row>
    <row r="7" spans="1:7" ht="12.75" customHeight="1" x14ac:dyDescent="0.3">
      <c r="A7" s="27">
        <v>42130</v>
      </c>
      <c r="B7" s="3">
        <v>17.074999999999999</v>
      </c>
      <c r="C7" s="3">
        <v>0</v>
      </c>
      <c r="D7" s="2">
        <v>1011.5124999999999</v>
      </c>
      <c r="E7" s="3">
        <v>4</v>
      </c>
      <c r="F7" s="1" t="s">
        <v>8</v>
      </c>
      <c r="G7" s="1"/>
    </row>
    <row r="8" spans="1:7" ht="12.75" customHeight="1" x14ac:dyDescent="0.3">
      <c r="A8" s="27">
        <v>42131</v>
      </c>
      <c r="B8" s="3">
        <v>18.762499999999996</v>
      </c>
      <c r="C8" s="3">
        <v>0</v>
      </c>
      <c r="D8" s="2">
        <v>1010.5124999999999</v>
      </c>
      <c r="E8" s="3">
        <v>5.25</v>
      </c>
      <c r="F8" s="1" t="s">
        <v>8</v>
      </c>
      <c r="G8" s="1"/>
    </row>
    <row r="9" spans="1:7" ht="12.75" customHeight="1" x14ac:dyDescent="0.3">
      <c r="A9" s="27">
        <v>42132</v>
      </c>
      <c r="B9" s="3">
        <v>18</v>
      </c>
      <c r="C9" s="3">
        <v>0</v>
      </c>
      <c r="D9" s="2">
        <v>1011.5499999999998</v>
      </c>
      <c r="E9" s="3">
        <v>5</v>
      </c>
      <c r="F9" s="1" t="s">
        <v>8</v>
      </c>
      <c r="G9" s="1"/>
    </row>
    <row r="10" spans="1:7" ht="12.75" customHeight="1" x14ac:dyDescent="0.3">
      <c r="A10" s="27">
        <v>42133</v>
      </c>
      <c r="B10" s="3">
        <v>13.025</v>
      </c>
      <c r="C10" s="3">
        <v>0</v>
      </c>
      <c r="D10" s="2">
        <v>1017.4375000000001</v>
      </c>
      <c r="E10" s="3">
        <v>3.25</v>
      </c>
      <c r="F10" s="1" t="s">
        <v>8</v>
      </c>
      <c r="G10" s="1"/>
    </row>
    <row r="11" spans="1:7" ht="12.75" customHeight="1" x14ac:dyDescent="0.3">
      <c r="A11" s="27">
        <v>42134</v>
      </c>
      <c r="B11" s="3">
        <v>9.7374999999999989</v>
      </c>
      <c r="C11" s="3">
        <v>24.1</v>
      </c>
      <c r="D11" s="2">
        <v>1014.4249999999998</v>
      </c>
      <c r="E11" s="3">
        <v>3.5</v>
      </c>
      <c r="F11" s="1" t="s">
        <v>8</v>
      </c>
      <c r="G11" s="1"/>
    </row>
    <row r="12" spans="1:7" ht="12.75" customHeight="1" x14ac:dyDescent="0.3">
      <c r="A12" s="27">
        <v>42135</v>
      </c>
      <c r="B12" s="3">
        <v>14.312500000000002</v>
      </c>
      <c r="C12" s="3">
        <v>0.1</v>
      </c>
      <c r="D12" s="2">
        <v>1003.025</v>
      </c>
      <c r="E12" s="3">
        <v>5.75</v>
      </c>
      <c r="F12" s="1" t="s">
        <v>8</v>
      </c>
      <c r="G12" s="1"/>
    </row>
    <row r="13" spans="1:7" ht="12.75" customHeight="1" x14ac:dyDescent="0.3">
      <c r="A13" s="27">
        <v>42136</v>
      </c>
      <c r="B13" s="3">
        <v>18.850000000000001</v>
      </c>
      <c r="C13" s="3">
        <v>0</v>
      </c>
      <c r="D13" s="2">
        <v>994.21249999999998</v>
      </c>
      <c r="E13" s="3">
        <v>3.75</v>
      </c>
      <c r="F13" s="1" t="s">
        <v>8</v>
      </c>
      <c r="G13" s="1"/>
    </row>
    <row r="14" spans="1:7" ht="12.75" customHeight="1" x14ac:dyDescent="0.3">
      <c r="A14" s="27">
        <v>42137</v>
      </c>
      <c r="B14" s="3">
        <v>24.55</v>
      </c>
      <c r="C14" s="3">
        <v>0</v>
      </c>
      <c r="D14" s="2">
        <v>996.87500000000011</v>
      </c>
      <c r="E14" s="3">
        <v>5.75</v>
      </c>
      <c r="F14" s="1" t="s">
        <v>8</v>
      </c>
      <c r="G14" s="1"/>
    </row>
    <row r="15" spans="1:7" ht="12.75" customHeight="1" x14ac:dyDescent="0.3">
      <c r="A15" s="27">
        <v>42138</v>
      </c>
      <c r="B15" s="3">
        <v>22.162500000000001</v>
      </c>
      <c r="C15" s="3">
        <v>0</v>
      </c>
      <c r="D15" s="2">
        <v>1009.4125</v>
      </c>
      <c r="E15" s="3">
        <v>4.5</v>
      </c>
      <c r="F15" s="1" t="s">
        <v>8</v>
      </c>
      <c r="G15" s="1"/>
    </row>
    <row r="16" spans="1:7" ht="12.75" customHeight="1" x14ac:dyDescent="0.3">
      <c r="A16" s="27">
        <v>42139</v>
      </c>
      <c r="B16" s="3">
        <v>19.600000000000001</v>
      </c>
      <c r="C16" s="3">
        <v>0</v>
      </c>
      <c r="D16" s="2">
        <v>1014.2000000000002</v>
      </c>
      <c r="E16" s="3">
        <v>6</v>
      </c>
      <c r="F16" s="1" t="s">
        <v>8</v>
      </c>
      <c r="G16" s="1"/>
    </row>
    <row r="17" spans="1:7" ht="12.75" customHeight="1" x14ac:dyDescent="0.3">
      <c r="A17" s="27">
        <v>42140</v>
      </c>
      <c r="B17" s="3">
        <v>23.275000000000002</v>
      </c>
      <c r="C17" s="3">
        <v>0</v>
      </c>
      <c r="D17" s="2">
        <v>1006.2124999999999</v>
      </c>
      <c r="E17" s="3">
        <v>7</v>
      </c>
      <c r="F17" s="1" t="s">
        <v>8</v>
      </c>
      <c r="G17" s="1"/>
    </row>
    <row r="18" spans="1:7" ht="12.75" customHeight="1" x14ac:dyDescent="0.3">
      <c r="A18" s="27">
        <v>42141</v>
      </c>
      <c r="B18" s="3">
        <v>23.125</v>
      </c>
      <c r="C18" s="3">
        <v>0.2</v>
      </c>
      <c r="D18" s="2">
        <v>997.73749999999995</v>
      </c>
      <c r="E18" s="3">
        <v>4.5</v>
      </c>
      <c r="F18" s="1" t="s">
        <v>8</v>
      </c>
      <c r="G18" s="1"/>
    </row>
    <row r="19" spans="1:7" ht="12.75" customHeight="1" x14ac:dyDescent="0.3">
      <c r="A19" s="27">
        <v>42142</v>
      </c>
      <c r="B19" s="3">
        <v>23.962500000000002</v>
      </c>
      <c r="C19" s="3">
        <v>0.1</v>
      </c>
      <c r="D19" s="2">
        <v>1003.1750000000001</v>
      </c>
      <c r="E19" s="3">
        <v>6.75</v>
      </c>
      <c r="F19" s="1" t="s">
        <v>8</v>
      </c>
      <c r="G19" s="1"/>
    </row>
    <row r="20" spans="1:7" ht="12.75" customHeight="1" x14ac:dyDescent="0.3">
      <c r="A20" s="27">
        <v>42143</v>
      </c>
      <c r="B20" s="3">
        <v>22.812500000000004</v>
      </c>
      <c r="C20" s="3">
        <v>0</v>
      </c>
      <c r="D20" s="2">
        <v>1010.25</v>
      </c>
      <c r="E20" s="3">
        <v>8.25</v>
      </c>
      <c r="F20" s="1" t="s">
        <v>8</v>
      </c>
      <c r="G20" s="1"/>
    </row>
    <row r="21" spans="1:7" ht="12.75" customHeight="1" x14ac:dyDescent="0.3">
      <c r="A21" s="27">
        <v>42144</v>
      </c>
      <c r="B21" s="3">
        <v>23.7</v>
      </c>
      <c r="C21" s="3">
        <v>0</v>
      </c>
      <c r="D21" s="2">
        <v>1014.3375</v>
      </c>
      <c r="E21" s="3">
        <v>6.25</v>
      </c>
      <c r="F21" s="1" t="s">
        <v>8</v>
      </c>
      <c r="G21" s="1"/>
    </row>
    <row r="22" spans="1:7" ht="12.75" customHeight="1" x14ac:dyDescent="0.3">
      <c r="A22" s="27">
        <v>42145</v>
      </c>
      <c r="B22" s="3">
        <v>22.237500000000001</v>
      </c>
      <c r="C22" s="3">
        <v>0</v>
      </c>
      <c r="D22" s="2">
        <v>1010.925</v>
      </c>
      <c r="E22" s="3">
        <v>8.75</v>
      </c>
      <c r="F22" s="1" t="s">
        <v>8</v>
      </c>
      <c r="G22" s="1"/>
    </row>
    <row r="23" spans="1:7" ht="12.75" customHeight="1" x14ac:dyDescent="0.3">
      <c r="A23" s="27">
        <v>42146</v>
      </c>
      <c r="B23" s="3">
        <v>22.925000000000004</v>
      </c>
      <c r="C23" s="3">
        <v>0</v>
      </c>
      <c r="D23" s="2">
        <v>1008.65</v>
      </c>
      <c r="E23" s="3">
        <v>3.75</v>
      </c>
      <c r="F23" s="1" t="s">
        <v>8</v>
      </c>
      <c r="G23" s="1"/>
    </row>
    <row r="24" spans="1:7" ht="12.75" customHeight="1" x14ac:dyDescent="0.3">
      <c r="A24" s="27">
        <v>42147</v>
      </c>
      <c r="B24" s="3">
        <v>25.037499999999998</v>
      </c>
      <c r="C24" s="3">
        <v>0</v>
      </c>
      <c r="D24" s="2">
        <v>1007.4124999999999</v>
      </c>
      <c r="E24" s="3">
        <v>4.25</v>
      </c>
      <c r="F24" s="1" t="s">
        <v>8</v>
      </c>
      <c r="G24" s="1"/>
    </row>
    <row r="25" spans="1:7" ht="12.75" customHeight="1" x14ac:dyDescent="0.3">
      <c r="A25" s="27">
        <v>42148</v>
      </c>
      <c r="B25" s="3">
        <v>26.324999999999999</v>
      </c>
      <c r="C25" s="3">
        <v>0</v>
      </c>
      <c r="D25" s="2">
        <v>1005.4875</v>
      </c>
      <c r="E25" s="3">
        <v>6.25</v>
      </c>
      <c r="F25" s="1" t="s">
        <v>8</v>
      </c>
      <c r="G25" s="1"/>
    </row>
    <row r="26" spans="1:7" ht="12.75" customHeight="1" x14ac:dyDescent="0.3">
      <c r="A26" s="27">
        <v>42149</v>
      </c>
      <c r="B26" s="3">
        <v>27.125000000000004</v>
      </c>
      <c r="C26" s="3">
        <v>0</v>
      </c>
      <c r="D26" s="2">
        <v>1005.6625000000001</v>
      </c>
      <c r="E26" s="3">
        <v>5.75</v>
      </c>
      <c r="F26" s="1" t="s">
        <v>8</v>
      </c>
      <c r="G26" s="1"/>
    </row>
    <row r="27" spans="1:7" ht="12.75" customHeight="1" x14ac:dyDescent="0.3">
      <c r="A27" s="27">
        <v>42150</v>
      </c>
      <c r="B27" s="3">
        <v>27.1875</v>
      </c>
      <c r="C27" s="3">
        <v>0</v>
      </c>
      <c r="D27" s="2">
        <v>1005.0875</v>
      </c>
      <c r="E27" s="3">
        <v>6.75</v>
      </c>
      <c r="F27" s="1" t="s">
        <v>8</v>
      </c>
      <c r="G27" s="1"/>
    </row>
    <row r="28" spans="1:7" ht="12.75" customHeight="1" x14ac:dyDescent="0.3">
      <c r="A28" s="27">
        <v>42151</v>
      </c>
      <c r="B28" s="3">
        <v>26.324999999999999</v>
      </c>
      <c r="C28" s="3">
        <v>0</v>
      </c>
      <c r="D28" s="2">
        <v>1004.125</v>
      </c>
      <c r="E28" s="3">
        <v>4.75</v>
      </c>
      <c r="F28" s="1" t="s">
        <v>8</v>
      </c>
      <c r="G28" s="1"/>
    </row>
    <row r="29" spans="1:7" ht="12.75" customHeight="1" x14ac:dyDescent="0.3">
      <c r="A29" s="27">
        <v>42152</v>
      </c>
      <c r="B29" s="3">
        <v>25.5625</v>
      </c>
      <c r="C29" s="3">
        <v>0</v>
      </c>
      <c r="D29" s="2">
        <v>1004.05</v>
      </c>
      <c r="E29" s="3">
        <v>4.25</v>
      </c>
      <c r="F29" s="1" t="s">
        <v>8</v>
      </c>
      <c r="G29" s="1"/>
    </row>
    <row r="30" spans="1:7" ht="12.75" customHeight="1" x14ac:dyDescent="0.3">
      <c r="A30" s="27">
        <v>42153</v>
      </c>
      <c r="B30" s="3">
        <v>23.875</v>
      </c>
      <c r="C30" s="3">
        <v>0.8</v>
      </c>
      <c r="D30" s="2">
        <v>1006.0875000000001</v>
      </c>
      <c r="E30" s="3">
        <v>3.5</v>
      </c>
      <c r="F30" s="1" t="s">
        <v>8</v>
      </c>
      <c r="G30" s="1"/>
    </row>
    <row r="31" spans="1:7" ht="12.75" customHeight="1" x14ac:dyDescent="0.3">
      <c r="A31" s="27">
        <v>42154</v>
      </c>
      <c r="B31" s="3">
        <v>24.912499999999998</v>
      </c>
      <c r="C31" s="3">
        <v>0</v>
      </c>
      <c r="D31" s="2">
        <v>1005.6624999999999</v>
      </c>
      <c r="E31" s="3">
        <v>6</v>
      </c>
      <c r="F31" s="1" t="s">
        <v>8</v>
      </c>
      <c r="G31" s="1"/>
    </row>
    <row r="32" spans="1:7" ht="12.75" customHeight="1" x14ac:dyDescent="0.3">
      <c r="A32" s="27">
        <v>42155</v>
      </c>
      <c r="B32" s="3">
        <v>28</v>
      </c>
      <c r="C32" s="3">
        <v>0</v>
      </c>
      <c r="D32" s="2">
        <v>999.51250000000005</v>
      </c>
      <c r="E32" s="3">
        <v>6.25</v>
      </c>
      <c r="F32" s="1" t="s">
        <v>8</v>
      </c>
      <c r="G32" s="1"/>
    </row>
    <row r="33" spans="1:7" ht="12.75" customHeight="1" x14ac:dyDescent="0.3">
      <c r="A33" s="27">
        <v>42156</v>
      </c>
      <c r="B33" s="3">
        <v>27.312499999999996</v>
      </c>
      <c r="C33" s="3">
        <v>0</v>
      </c>
      <c r="D33" s="2">
        <v>1001.8125</v>
      </c>
      <c r="E33" s="3">
        <v>4.25</v>
      </c>
      <c r="F33" s="1" t="s">
        <v>8</v>
      </c>
      <c r="G33" s="1"/>
    </row>
    <row r="34" spans="1:7" ht="12.75" customHeight="1" x14ac:dyDescent="0.3">
      <c r="A34" s="27">
        <v>42157</v>
      </c>
      <c r="B34" s="3">
        <v>26.150000000000002</v>
      </c>
      <c r="C34" s="3">
        <v>0</v>
      </c>
      <c r="D34" s="2">
        <v>1010.4499999999999</v>
      </c>
      <c r="E34" s="3">
        <v>6.75</v>
      </c>
      <c r="F34" s="1" t="s">
        <v>8</v>
      </c>
      <c r="G34" s="1"/>
    </row>
    <row r="35" spans="1:7" ht="12.75" customHeight="1" x14ac:dyDescent="0.3">
      <c r="A35" s="27">
        <v>42158</v>
      </c>
      <c r="B35" s="3">
        <v>26.575000000000003</v>
      </c>
      <c r="C35" s="3">
        <v>0</v>
      </c>
      <c r="D35" s="2">
        <v>1010.4625</v>
      </c>
      <c r="E35" s="3">
        <v>5</v>
      </c>
      <c r="F35" s="1" t="s">
        <v>8</v>
      </c>
      <c r="G35" s="1"/>
    </row>
    <row r="36" spans="1:7" ht="12.75" customHeight="1" x14ac:dyDescent="0.3">
      <c r="A36" s="27">
        <v>42159</v>
      </c>
      <c r="B36" s="3">
        <v>19.162500000000001</v>
      </c>
      <c r="C36" s="3">
        <v>5</v>
      </c>
      <c r="D36" s="2">
        <v>1001.975</v>
      </c>
      <c r="E36" s="3">
        <v>3.75</v>
      </c>
      <c r="F36" s="1" t="s">
        <v>8</v>
      </c>
      <c r="G36" s="1"/>
    </row>
    <row r="37" spans="1:7" ht="12.75" customHeight="1" x14ac:dyDescent="0.3">
      <c r="A37" s="27">
        <v>42160</v>
      </c>
      <c r="B37" s="3">
        <v>25.425000000000004</v>
      </c>
      <c r="C37" s="3">
        <v>0</v>
      </c>
      <c r="D37" s="2">
        <v>998.53750000000002</v>
      </c>
      <c r="E37" s="3">
        <v>5.25</v>
      </c>
      <c r="F37" s="1" t="s">
        <v>8</v>
      </c>
      <c r="G37" s="1"/>
    </row>
    <row r="38" spans="1:7" ht="12.75" customHeight="1" x14ac:dyDescent="0.3">
      <c r="A38" s="27">
        <v>42161</v>
      </c>
      <c r="B38" s="3">
        <v>22.412499999999998</v>
      </c>
      <c r="C38" s="3">
        <v>0.7</v>
      </c>
      <c r="D38" s="2">
        <v>1003.475</v>
      </c>
      <c r="E38" s="3">
        <v>4</v>
      </c>
      <c r="F38" s="1" t="s">
        <v>8</v>
      </c>
      <c r="G38" s="1"/>
    </row>
    <row r="39" spans="1:7" ht="12.75" customHeight="1" x14ac:dyDescent="0.3">
      <c r="A39" s="27">
        <v>42162</v>
      </c>
      <c r="B39" s="3">
        <v>21.112499999999997</v>
      </c>
      <c r="C39" s="3">
        <v>0.1</v>
      </c>
      <c r="D39" s="2">
        <v>1007.9874999999998</v>
      </c>
      <c r="E39" s="3">
        <v>3</v>
      </c>
      <c r="F39" s="1" t="s">
        <v>8</v>
      </c>
      <c r="G39" s="1"/>
    </row>
    <row r="40" spans="1:7" ht="12.75" customHeight="1" x14ac:dyDescent="0.3">
      <c r="A40" s="27">
        <v>42163</v>
      </c>
      <c r="B40" s="3">
        <v>24.6</v>
      </c>
      <c r="C40" s="3">
        <v>0.3</v>
      </c>
      <c r="D40" s="2">
        <v>1003.0625</v>
      </c>
      <c r="E40" s="3">
        <v>3.5</v>
      </c>
      <c r="F40" s="1" t="s">
        <v>8</v>
      </c>
      <c r="G40" s="1"/>
    </row>
    <row r="41" spans="1:7" ht="12.75" customHeight="1" x14ac:dyDescent="0.3">
      <c r="A41" s="27">
        <v>42164</v>
      </c>
      <c r="B41" s="3">
        <v>24.15</v>
      </c>
      <c r="C41" s="3">
        <v>3</v>
      </c>
      <c r="D41" s="2">
        <v>1000.9374999999999</v>
      </c>
      <c r="E41" s="3">
        <v>6.5</v>
      </c>
      <c r="F41" s="1" t="s">
        <v>8</v>
      </c>
      <c r="G41" s="1"/>
    </row>
    <row r="42" spans="1:7" ht="12.75" customHeight="1" x14ac:dyDescent="0.3">
      <c r="A42" s="27">
        <v>42165</v>
      </c>
      <c r="B42" s="3">
        <v>20.824999999999999</v>
      </c>
      <c r="C42" s="3">
        <v>9.9</v>
      </c>
      <c r="D42" s="2">
        <v>998.8</v>
      </c>
      <c r="E42" s="3">
        <v>3.5</v>
      </c>
      <c r="F42" s="1" t="s">
        <v>8</v>
      </c>
      <c r="G42" s="1"/>
    </row>
    <row r="43" spans="1:7" ht="12.75" customHeight="1" x14ac:dyDescent="0.3">
      <c r="A43" s="27">
        <v>42166</v>
      </c>
      <c r="B43" s="3">
        <v>23.675000000000001</v>
      </c>
      <c r="C43" s="3">
        <v>5</v>
      </c>
      <c r="D43" s="2">
        <v>997.03749999999991</v>
      </c>
      <c r="E43" s="3">
        <v>7</v>
      </c>
      <c r="F43" s="1" t="s">
        <v>8</v>
      </c>
      <c r="G43" s="1"/>
    </row>
    <row r="44" spans="1:7" ht="12.75" customHeight="1" x14ac:dyDescent="0.3">
      <c r="A44" s="27">
        <v>42167</v>
      </c>
      <c r="B44" s="3">
        <v>25.65</v>
      </c>
      <c r="C44" s="3">
        <v>0</v>
      </c>
      <c r="D44" s="2">
        <v>998.48750000000007</v>
      </c>
      <c r="E44" s="3">
        <v>7.25</v>
      </c>
      <c r="F44" s="1" t="s">
        <v>8</v>
      </c>
      <c r="G44" s="1"/>
    </row>
    <row r="45" spans="1:7" ht="12.75" customHeight="1" x14ac:dyDescent="0.3">
      <c r="A45" s="27">
        <v>42168</v>
      </c>
      <c r="B45" s="3">
        <v>23.075000000000003</v>
      </c>
      <c r="C45" s="3">
        <v>0.4</v>
      </c>
      <c r="D45" s="2">
        <v>1006.4375000000001</v>
      </c>
      <c r="E45" s="3">
        <v>4.75</v>
      </c>
      <c r="F45" s="1" t="s">
        <v>8</v>
      </c>
      <c r="G45" s="1"/>
    </row>
    <row r="46" spans="1:7" ht="12.75" customHeight="1" x14ac:dyDescent="0.3">
      <c r="A46" s="27">
        <v>42169</v>
      </c>
      <c r="B46" s="3">
        <v>26.612499999999997</v>
      </c>
      <c r="C46" s="3">
        <v>0</v>
      </c>
      <c r="D46" s="2">
        <v>1007.7750000000001</v>
      </c>
      <c r="E46" s="3">
        <v>4.5</v>
      </c>
      <c r="F46" s="1" t="s">
        <v>8</v>
      </c>
      <c r="G46" s="1"/>
    </row>
    <row r="47" spans="1:7" ht="12.75" customHeight="1" x14ac:dyDescent="0.3">
      <c r="A47" s="27">
        <v>42170</v>
      </c>
      <c r="B47" s="3">
        <v>26.8125</v>
      </c>
      <c r="C47" s="3">
        <v>0</v>
      </c>
      <c r="D47" s="2">
        <v>1005.2249999999999</v>
      </c>
      <c r="E47" s="3">
        <v>4</v>
      </c>
      <c r="F47" s="1" t="s">
        <v>8</v>
      </c>
      <c r="G47" s="1"/>
    </row>
    <row r="48" spans="1:7" ht="12.75" customHeight="1" x14ac:dyDescent="0.3">
      <c r="A48" s="27">
        <v>42171</v>
      </c>
      <c r="B48" s="3">
        <v>27.462499999999999</v>
      </c>
      <c r="C48" s="3">
        <v>0</v>
      </c>
      <c r="D48" s="2">
        <v>1002.7625</v>
      </c>
      <c r="E48" s="3">
        <v>4.5</v>
      </c>
      <c r="F48" s="1" t="s">
        <v>8</v>
      </c>
      <c r="G48" s="1"/>
    </row>
    <row r="49" spans="1:7" ht="12.75" customHeight="1" x14ac:dyDescent="0.3">
      <c r="A49" s="27">
        <v>42172</v>
      </c>
      <c r="B49" s="3">
        <v>25.862500000000001</v>
      </c>
      <c r="C49" s="3">
        <v>12</v>
      </c>
      <c r="D49" s="2">
        <v>1003.5375</v>
      </c>
      <c r="E49" s="3">
        <v>3.25</v>
      </c>
      <c r="F49" s="1" t="s">
        <v>8</v>
      </c>
      <c r="G49" s="1"/>
    </row>
    <row r="50" spans="1:7" ht="12.75" customHeight="1" x14ac:dyDescent="0.3">
      <c r="A50" s="27">
        <v>42173</v>
      </c>
      <c r="B50" s="3">
        <v>27.650000000000002</v>
      </c>
      <c r="C50" s="3">
        <v>0</v>
      </c>
      <c r="D50" s="2">
        <v>1005.6</v>
      </c>
      <c r="E50" s="3">
        <v>4.75</v>
      </c>
      <c r="F50" s="1" t="s">
        <v>8</v>
      </c>
      <c r="G50" s="1"/>
    </row>
    <row r="51" spans="1:7" ht="12.75" customHeight="1" x14ac:dyDescent="0.3">
      <c r="A51" s="27">
        <v>42174</v>
      </c>
      <c r="B51" s="3">
        <v>20.087500000000002</v>
      </c>
      <c r="C51" s="3">
        <v>2.1</v>
      </c>
      <c r="D51" s="2">
        <v>1011.2125000000001</v>
      </c>
      <c r="E51" s="3">
        <v>4.25</v>
      </c>
      <c r="F51" s="1" t="s">
        <v>8</v>
      </c>
      <c r="G51" s="1"/>
    </row>
    <row r="52" spans="1:7" ht="12.75" customHeight="1" x14ac:dyDescent="0.3">
      <c r="A52" s="27">
        <v>42175</v>
      </c>
      <c r="B52" s="3">
        <v>25.862500000000001</v>
      </c>
      <c r="C52" s="3">
        <v>0</v>
      </c>
      <c r="D52" s="2">
        <v>1010.5124999999999</v>
      </c>
      <c r="E52" s="3">
        <v>3.75</v>
      </c>
      <c r="F52" s="1" t="s">
        <v>8</v>
      </c>
      <c r="G52" s="1"/>
    </row>
    <row r="53" spans="1:7" ht="12.75" customHeight="1" x14ac:dyDescent="0.3">
      <c r="A53" s="27">
        <v>42176</v>
      </c>
      <c r="B53" s="3">
        <v>27.137499999999999</v>
      </c>
      <c r="C53" s="3">
        <v>0</v>
      </c>
      <c r="D53" s="2">
        <v>1006.825</v>
      </c>
      <c r="E53" s="3">
        <v>4.5</v>
      </c>
      <c r="F53" s="1" t="s">
        <v>8</v>
      </c>
      <c r="G53" s="1"/>
    </row>
    <row r="54" spans="1:7" ht="12.75" customHeight="1" x14ac:dyDescent="0.3">
      <c r="A54" s="27">
        <v>42177</v>
      </c>
      <c r="B54" s="3">
        <v>26.075000000000003</v>
      </c>
      <c r="C54" s="3">
        <v>0.3</v>
      </c>
      <c r="D54" s="2">
        <v>1005.7875</v>
      </c>
      <c r="E54" s="3">
        <v>4.5</v>
      </c>
      <c r="F54" s="1" t="s">
        <v>8</v>
      </c>
      <c r="G54" s="1"/>
    </row>
    <row r="55" spans="1:7" ht="12.75" customHeight="1" x14ac:dyDescent="0.3">
      <c r="A55" s="27">
        <v>42178</v>
      </c>
      <c r="B55" s="3">
        <v>27.237499999999997</v>
      </c>
      <c r="C55" s="3">
        <v>0.3</v>
      </c>
      <c r="D55" s="2">
        <v>1006.275</v>
      </c>
      <c r="E55" s="3">
        <v>5.25</v>
      </c>
      <c r="F55" s="1" t="s">
        <v>8</v>
      </c>
      <c r="G55" s="1"/>
    </row>
    <row r="56" spans="1:7" ht="12.75" customHeight="1" x14ac:dyDescent="0.3">
      <c r="A56" s="27">
        <v>42179</v>
      </c>
      <c r="B56" s="3">
        <v>24.5625</v>
      </c>
      <c r="C56" s="3">
        <v>0</v>
      </c>
      <c r="D56" s="2">
        <v>1004.4250000000001</v>
      </c>
      <c r="E56" s="3">
        <v>3.75</v>
      </c>
      <c r="F56" s="1" t="s">
        <v>8</v>
      </c>
      <c r="G56" s="1"/>
    </row>
    <row r="57" spans="1:7" ht="12.75" customHeight="1" x14ac:dyDescent="0.3">
      <c r="A57" s="27">
        <v>42180</v>
      </c>
      <c r="B57" s="3">
        <v>24.362499999999997</v>
      </c>
      <c r="C57" s="3">
        <v>2</v>
      </c>
      <c r="D57" s="2">
        <v>1000.3375</v>
      </c>
      <c r="E57" s="3">
        <v>3.75</v>
      </c>
      <c r="F57" s="1" t="s">
        <v>8</v>
      </c>
      <c r="G57" s="1"/>
    </row>
    <row r="58" spans="1:7" ht="12.75" customHeight="1" x14ac:dyDescent="0.3">
      <c r="A58" s="27">
        <v>42181</v>
      </c>
      <c r="B58" s="3">
        <v>24.237499999999997</v>
      </c>
      <c r="C58" s="3">
        <v>6</v>
      </c>
      <c r="D58" s="2">
        <v>1001.2249999999999</v>
      </c>
      <c r="E58" s="3">
        <v>3.5</v>
      </c>
      <c r="F58" s="1" t="s">
        <v>8</v>
      </c>
      <c r="G58" s="1"/>
    </row>
    <row r="59" spans="1:7" ht="12.75" customHeight="1" x14ac:dyDescent="0.3">
      <c r="A59" s="27">
        <v>42182</v>
      </c>
      <c r="B59" s="3">
        <v>26.074999999999999</v>
      </c>
      <c r="C59" s="3">
        <v>0</v>
      </c>
      <c r="D59" s="2">
        <v>1005.775</v>
      </c>
      <c r="E59" s="3">
        <v>3.25</v>
      </c>
      <c r="F59" s="1" t="s">
        <v>8</v>
      </c>
      <c r="G59" s="1"/>
    </row>
    <row r="60" spans="1:7" ht="12.75" customHeight="1" x14ac:dyDescent="0.3">
      <c r="A60" s="27">
        <v>42183</v>
      </c>
      <c r="B60" s="3">
        <v>27.787499999999998</v>
      </c>
      <c r="C60" s="3">
        <v>0</v>
      </c>
      <c r="D60" s="2">
        <v>1004.5875000000001</v>
      </c>
      <c r="E60" s="3">
        <v>4.25</v>
      </c>
      <c r="F60" s="1" t="s">
        <v>8</v>
      </c>
      <c r="G60" s="1"/>
    </row>
    <row r="61" spans="1:7" ht="12.75" customHeight="1" x14ac:dyDescent="0.3">
      <c r="A61" s="27">
        <v>42184</v>
      </c>
      <c r="B61" s="3">
        <v>21.937500000000004</v>
      </c>
      <c r="C61" s="3">
        <v>0.1</v>
      </c>
      <c r="D61" s="2">
        <v>1006.0374999999999</v>
      </c>
      <c r="E61" s="3">
        <v>4.5</v>
      </c>
      <c r="F61" s="1" t="s">
        <v>8</v>
      </c>
      <c r="G61" s="1"/>
    </row>
    <row r="62" spans="1:7" ht="12.75" customHeight="1" x14ac:dyDescent="0.3">
      <c r="A62" s="27">
        <v>42185</v>
      </c>
      <c r="B62" s="3">
        <v>21.9</v>
      </c>
      <c r="C62" s="3">
        <v>1.2000000000000002</v>
      </c>
      <c r="D62" s="2">
        <v>999.96249999999998</v>
      </c>
      <c r="E62" s="3">
        <v>5.75</v>
      </c>
      <c r="F62" s="1" t="s">
        <v>8</v>
      </c>
      <c r="G62" s="1"/>
    </row>
    <row r="63" spans="1:7" ht="12.75" customHeight="1" x14ac:dyDescent="0.3">
      <c r="A63" s="27">
        <v>42186</v>
      </c>
      <c r="B63" s="3">
        <v>26.275000000000002</v>
      </c>
      <c r="C63" s="3">
        <v>1</v>
      </c>
      <c r="D63" s="2">
        <v>998.76250000000005</v>
      </c>
      <c r="E63" s="3">
        <v>4.75</v>
      </c>
      <c r="F63" s="1" t="s">
        <v>8</v>
      </c>
      <c r="G63" s="1"/>
    </row>
    <row r="64" spans="1:7" ht="12.75" customHeight="1" x14ac:dyDescent="0.3">
      <c r="A64" s="27">
        <v>42187</v>
      </c>
      <c r="B64" s="3">
        <v>26.95</v>
      </c>
      <c r="C64" s="3">
        <v>0</v>
      </c>
      <c r="D64" s="2">
        <v>1003.4250000000001</v>
      </c>
      <c r="E64" s="3">
        <v>4.25</v>
      </c>
      <c r="F64" s="1" t="s">
        <v>8</v>
      </c>
      <c r="G64" s="1"/>
    </row>
    <row r="65" spans="1:7" ht="12.75" customHeight="1" x14ac:dyDescent="0.3">
      <c r="A65" s="27">
        <v>42188</v>
      </c>
      <c r="B65" s="3">
        <v>25.400000000000002</v>
      </c>
      <c r="C65" s="3">
        <v>0</v>
      </c>
      <c r="D65" s="2">
        <v>1008.8375000000001</v>
      </c>
      <c r="E65" s="3">
        <v>3.75</v>
      </c>
      <c r="F65" s="1" t="s">
        <v>8</v>
      </c>
      <c r="G65" s="1"/>
    </row>
    <row r="66" spans="1:7" ht="12.75" customHeight="1" x14ac:dyDescent="0.3">
      <c r="A66" s="27">
        <v>42189</v>
      </c>
      <c r="B66" s="3">
        <v>21.625</v>
      </c>
      <c r="C66" s="3">
        <v>1</v>
      </c>
      <c r="D66" s="2">
        <v>1009.575</v>
      </c>
      <c r="E66" s="3">
        <v>2.75</v>
      </c>
      <c r="F66" s="1" t="s">
        <v>8</v>
      </c>
      <c r="G66" s="1"/>
    </row>
    <row r="67" spans="1:7" ht="12.75" customHeight="1" x14ac:dyDescent="0.3">
      <c r="A67" s="27">
        <v>42190</v>
      </c>
      <c r="B67" s="3">
        <v>24.712499999999999</v>
      </c>
      <c r="C67" s="3">
        <v>0</v>
      </c>
      <c r="D67" s="2">
        <v>1009.8375000000001</v>
      </c>
      <c r="E67" s="3">
        <v>3.25</v>
      </c>
      <c r="F67" s="1" t="s">
        <v>8</v>
      </c>
      <c r="G67" s="1"/>
    </row>
    <row r="68" spans="1:7" ht="12.75" customHeight="1" x14ac:dyDescent="0.3">
      <c r="A68" s="27">
        <v>42191</v>
      </c>
      <c r="B68" s="3">
        <v>26.112500000000001</v>
      </c>
      <c r="C68" s="3">
        <v>0</v>
      </c>
      <c r="D68" s="2">
        <v>1009.825</v>
      </c>
      <c r="E68" s="3">
        <v>4.5</v>
      </c>
      <c r="F68" s="1" t="s">
        <v>8</v>
      </c>
      <c r="G68" s="1"/>
    </row>
    <row r="69" spans="1:7" ht="12.75" customHeight="1" x14ac:dyDescent="0.3">
      <c r="A69" s="27">
        <v>42192</v>
      </c>
      <c r="B69" s="3">
        <v>27.400000000000002</v>
      </c>
      <c r="C69" s="3">
        <v>0</v>
      </c>
      <c r="D69" s="2">
        <v>1008.7125000000001</v>
      </c>
      <c r="E69" s="3">
        <v>5</v>
      </c>
      <c r="F69" s="1" t="s">
        <v>8</v>
      </c>
      <c r="G69" s="1"/>
    </row>
    <row r="70" spans="1:7" ht="12.75" customHeight="1" x14ac:dyDescent="0.3">
      <c r="A70" s="27">
        <v>42193</v>
      </c>
      <c r="B70" s="3">
        <v>27.849999999999998</v>
      </c>
      <c r="C70" s="3">
        <v>0</v>
      </c>
      <c r="D70" s="2">
        <v>1010.6374999999999</v>
      </c>
      <c r="E70" s="3">
        <v>4.75</v>
      </c>
      <c r="F70" s="1" t="s">
        <v>8</v>
      </c>
      <c r="G70" s="1"/>
    </row>
    <row r="71" spans="1:7" ht="12.75" customHeight="1" x14ac:dyDescent="0.3">
      <c r="A71" s="27">
        <v>42194</v>
      </c>
      <c r="B71" s="3">
        <v>28.062500000000004</v>
      </c>
      <c r="C71" s="3">
        <v>0</v>
      </c>
      <c r="D71" s="2">
        <v>1012.0000000000001</v>
      </c>
      <c r="E71" s="3">
        <v>4.75</v>
      </c>
      <c r="F71" s="1" t="s">
        <v>8</v>
      </c>
      <c r="G71" s="1"/>
    </row>
    <row r="72" spans="1:7" ht="12.75" customHeight="1" x14ac:dyDescent="0.3">
      <c r="A72" s="27">
        <v>42195</v>
      </c>
      <c r="B72" s="3">
        <v>28.224999999999998</v>
      </c>
      <c r="C72" s="3">
        <v>0</v>
      </c>
      <c r="D72" s="2">
        <v>1009.325</v>
      </c>
      <c r="E72" s="3">
        <v>5</v>
      </c>
      <c r="F72" s="1" t="s">
        <v>8</v>
      </c>
      <c r="G72" s="1"/>
    </row>
    <row r="73" spans="1:7" ht="12.75" customHeight="1" x14ac:dyDescent="0.3">
      <c r="A73" s="27">
        <v>42196</v>
      </c>
      <c r="B73" s="3">
        <v>29.412499999999998</v>
      </c>
      <c r="C73" s="3">
        <v>0</v>
      </c>
      <c r="D73" s="2">
        <v>1005.35</v>
      </c>
      <c r="E73" s="3">
        <v>3.75</v>
      </c>
      <c r="F73" s="1" t="s">
        <v>8</v>
      </c>
      <c r="G73" s="1"/>
    </row>
    <row r="74" spans="1:7" ht="12.75" customHeight="1" x14ac:dyDescent="0.3">
      <c r="A74" s="27">
        <v>42197</v>
      </c>
      <c r="B74" s="3">
        <v>30.874999999999996</v>
      </c>
      <c r="C74" s="3">
        <v>0</v>
      </c>
      <c r="D74" s="2">
        <v>997.7</v>
      </c>
      <c r="E74" s="3">
        <v>4.75</v>
      </c>
      <c r="F74" s="1" t="s">
        <v>8</v>
      </c>
      <c r="G74" s="1"/>
    </row>
    <row r="75" spans="1:7" ht="12.75" customHeight="1" x14ac:dyDescent="0.3">
      <c r="A75" s="27">
        <v>42198</v>
      </c>
      <c r="B75" s="3">
        <v>32.487499999999997</v>
      </c>
      <c r="C75" s="3">
        <v>0.2</v>
      </c>
      <c r="D75" s="2">
        <v>999.01250000000005</v>
      </c>
      <c r="E75" s="3">
        <v>4.25</v>
      </c>
      <c r="F75" s="1" t="s">
        <v>8</v>
      </c>
      <c r="G75" s="1"/>
    </row>
    <row r="76" spans="1:7" ht="12.75" customHeight="1" x14ac:dyDescent="0.3">
      <c r="A76" s="27">
        <v>42199</v>
      </c>
      <c r="B76" s="3">
        <v>30.387499999999999</v>
      </c>
      <c r="C76" s="3">
        <v>0.30000000000000004</v>
      </c>
      <c r="D76" s="2">
        <v>1003.45</v>
      </c>
      <c r="E76" s="3">
        <v>3.5</v>
      </c>
      <c r="F76" s="1" t="s">
        <v>8</v>
      </c>
      <c r="G76" s="1"/>
    </row>
    <row r="77" spans="1:7" ht="12.75" customHeight="1" x14ac:dyDescent="0.3">
      <c r="A77" s="27">
        <v>42200</v>
      </c>
      <c r="B77" s="3">
        <v>27.224999999999998</v>
      </c>
      <c r="C77" s="3">
        <v>7</v>
      </c>
      <c r="D77" s="2">
        <v>1006.0124999999999</v>
      </c>
      <c r="E77" s="3">
        <v>5</v>
      </c>
      <c r="F77" s="1" t="s">
        <v>8</v>
      </c>
      <c r="G77" s="1"/>
    </row>
    <row r="78" spans="1:7" ht="12.75" customHeight="1" x14ac:dyDescent="0.3">
      <c r="A78" s="27">
        <v>42201</v>
      </c>
      <c r="B78" s="3">
        <v>23.324999999999996</v>
      </c>
      <c r="C78" s="3">
        <v>1</v>
      </c>
      <c r="D78" s="2">
        <v>1007.2249999999999</v>
      </c>
      <c r="E78" s="3">
        <v>5.75</v>
      </c>
      <c r="F78" s="1" t="s">
        <v>8</v>
      </c>
      <c r="G78" s="1"/>
    </row>
    <row r="79" spans="1:7" ht="12.75" customHeight="1" x14ac:dyDescent="0.3">
      <c r="A79" s="27">
        <v>42202</v>
      </c>
      <c r="B79" s="3">
        <v>23.475000000000001</v>
      </c>
      <c r="C79" s="3">
        <v>12</v>
      </c>
      <c r="D79" s="2">
        <v>1006.425</v>
      </c>
      <c r="E79" s="3">
        <v>4</v>
      </c>
      <c r="F79" s="1" t="s">
        <v>8</v>
      </c>
      <c r="G79" s="1"/>
    </row>
    <row r="80" spans="1:7" ht="12.75" customHeight="1" x14ac:dyDescent="0.3">
      <c r="A80" s="27">
        <v>42203</v>
      </c>
      <c r="B80" s="3">
        <v>23.4</v>
      </c>
      <c r="C80" s="3">
        <v>48.7</v>
      </c>
      <c r="D80" s="2">
        <v>1006.4625</v>
      </c>
      <c r="E80" s="3">
        <v>3</v>
      </c>
      <c r="F80" s="1" t="s">
        <v>8</v>
      </c>
      <c r="G80" s="1"/>
    </row>
    <row r="81" spans="1:7" ht="12.75" customHeight="1" x14ac:dyDescent="0.3">
      <c r="A81" s="27">
        <v>42204</v>
      </c>
      <c r="B81" s="3">
        <v>24.0625</v>
      </c>
      <c r="C81" s="3">
        <v>1.2000000000000002</v>
      </c>
      <c r="D81" s="2">
        <v>1007.825</v>
      </c>
      <c r="E81" s="3">
        <v>3.25</v>
      </c>
      <c r="F81" s="1" t="s">
        <v>8</v>
      </c>
      <c r="G81" s="1"/>
    </row>
    <row r="82" spans="1:7" ht="12.75" customHeight="1" x14ac:dyDescent="0.3">
      <c r="A82" s="27">
        <v>42205</v>
      </c>
      <c r="B82" s="3">
        <v>26.074999999999999</v>
      </c>
      <c r="C82" s="3">
        <v>0.8</v>
      </c>
      <c r="D82" s="2">
        <v>1006.6375</v>
      </c>
      <c r="E82" s="3">
        <v>3.75</v>
      </c>
      <c r="F82" s="1" t="s">
        <v>8</v>
      </c>
      <c r="G82" s="1"/>
    </row>
    <row r="83" spans="1:7" ht="12.75" customHeight="1" x14ac:dyDescent="0.3">
      <c r="A83" s="27">
        <v>42206</v>
      </c>
      <c r="B83" s="3">
        <v>25.049999999999997</v>
      </c>
      <c r="C83" s="3">
        <v>0</v>
      </c>
      <c r="D83" s="2">
        <v>1004.5500000000001</v>
      </c>
      <c r="E83" s="3">
        <v>3.25</v>
      </c>
      <c r="F83" s="1" t="s">
        <v>8</v>
      </c>
      <c r="G83" s="1"/>
    </row>
    <row r="84" spans="1:7" ht="12.75" customHeight="1" x14ac:dyDescent="0.3">
      <c r="A84" s="27">
        <v>42207</v>
      </c>
      <c r="B84" s="3">
        <v>25.824999999999999</v>
      </c>
      <c r="C84" s="3">
        <v>4</v>
      </c>
      <c r="D84" s="2">
        <v>1004.0374999999998</v>
      </c>
      <c r="E84" s="3">
        <v>3</v>
      </c>
      <c r="F84" s="1" t="s">
        <v>8</v>
      </c>
      <c r="G84" s="1"/>
    </row>
    <row r="85" spans="1:7" ht="12.75" customHeight="1" x14ac:dyDescent="0.3">
      <c r="A85" s="27">
        <v>42208</v>
      </c>
      <c r="B85" s="3">
        <v>26.312500000000004</v>
      </c>
      <c r="C85" s="3">
        <v>4</v>
      </c>
      <c r="D85" s="2">
        <v>1002.9875000000001</v>
      </c>
      <c r="E85" s="3">
        <v>3</v>
      </c>
      <c r="F85" s="1" t="s">
        <v>8</v>
      </c>
      <c r="G85" s="1"/>
    </row>
    <row r="86" spans="1:7" ht="12.75" customHeight="1" x14ac:dyDescent="0.3">
      <c r="A86" s="27">
        <v>42209</v>
      </c>
      <c r="B86" s="3">
        <v>26.837500000000002</v>
      </c>
      <c r="C86" s="3">
        <v>0</v>
      </c>
      <c r="D86" s="2">
        <v>1001.0125</v>
      </c>
      <c r="E86" s="3">
        <v>3</v>
      </c>
      <c r="F86" s="1" t="s">
        <v>8</v>
      </c>
      <c r="G86" s="1"/>
    </row>
    <row r="87" spans="1:7" ht="12.75" customHeight="1" x14ac:dyDescent="0.3">
      <c r="A87" s="27">
        <v>42210</v>
      </c>
      <c r="B87" s="3">
        <v>28.549999999999997</v>
      </c>
      <c r="C87" s="3">
        <v>0</v>
      </c>
      <c r="D87" s="2">
        <v>1000.5000000000001</v>
      </c>
      <c r="E87" s="3">
        <v>4.5</v>
      </c>
      <c r="F87" s="1" t="s">
        <v>8</v>
      </c>
      <c r="G87" s="1"/>
    </row>
    <row r="88" spans="1:7" ht="12.75" customHeight="1" x14ac:dyDescent="0.3">
      <c r="A88" s="27">
        <v>42211</v>
      </c>
      <c r="B88" s="3">
        <v>29.999999999999996</v>
      </c>
      <c r="C88" s="3">
        <v>0</v>
      </c>
      <c r="D88" s="2">
        <v>1003.6625</v>
      </c>
      <c r="E88" s="3">
        <v>3</v>
      </c>
      <c r="F88" s="1" t="s">
        <v>8</v>
      </c>
      <c r="G88" s="1"/>
    </row>
    <row r="89" spans="1:7" ht="12.75" customHeight="1" x14ac:dyDescent="0.3">
      <c r="A89" s="27">
        <v>42212</v>
      </c>
      <c r="B89" s="3">
        <v>28.049999999999997</v>
      </c>
      <c r="C89" s="3">
        <v>28</v>
      </c>
      <c r="D89" s="2">
        <v>1003.6125</v>
      </c>
      <c r="E89" s="3">
        <v>5</v>
      </c>
      <c r="F89" s="1" t="s">
        <v>8</v>
      </c>
      <c r="G89" s="1"/>
    </row>
    <row r="90" spans="1:7" ht="12.75" customHeight="1" x14ac:dyDescent="0.3">
      <c r="A90" s="27">
        <v>42213</v>
      </c>
      <c r="B90" s="3">
        <v>27.750000000000004</v>
      </c>
      <c r="C90" s="3">
        <v>0.4</v>
      </c>
      <c r="D90" s="2">
        <v>1001.8999999999999</v>
      </c>
      <c r="E90" s="3">
        <v>3</v>
      </c>
      <c r="F90" s="1" t="s">
        <v>8</v>
      </c>
      <c r="G90" s="1"/>
    </row>
    <row r="91" spans="1:7" ht="12.75" customHeight="1" x14ac:dyDescent="0.3">
      <c r="A91" s="27">
        <v>42214</v>
      </c>
      <c r="B91" s="3">
        <v>27.837499999999999</v>
      </c>
      <c r="C91" s="3">
        <v>1</v>
      </c>
      <c r="D91" s="2">
        <v>1001.1000000000001</v>
      </c>
      <c r="E91" s="3">
        <v>3.75</v>
      </c>
      <c r="F91" s="1" t="s">
        <v>8</v>
      </c>
      <c r="G91" s="1"/>
    </row>
    <row r="92" spans="1:7" ht="12.75" customHeight="1" x14ac:dyDescent="0.3">
      <c r="A92" s="27">
        <v>42215</v>
      </c>
      <c r="B92" s="3">
        <v>24.475000000000001</v>
      </c>
      <c r="C92" s="3">
        <v>2.6</v>
      </c>
      <c r="D92" s="2">
        <v>1005.5</v>
      </c>
      <c r="E92" s="3">
        <v>4.75</v>
      </c>
      <c r="F92" s="1" t="s">
        <v>8</v>
      </c>
      <c r="G92" s="1"/>
    </row>
    <row r="93" spans="1:7" ht="12.75" customHeight="1" x14ac:dyDescent="0.3">
      <c r="A93" s="27">
        <v>42216</v>
      </c>
      <c r="B93" s="3">
        <v>26.462499999999999</v>
      </c>
      <c r="C93" s="3">
        <v>0.2</v>
      </c>
      <c r="D93" s="2">
        <v>1007.2124999999999</v>
      </c>
      <c r="E93" s="3">
        <v>3.5</v>
      </c>
      <c r="F93" s="1" t="s">
        <v>8</v>
      </c>
      <c r="G93" s="1"/>
    </row>
    <row r="94" spans="1:7" ht="12.75" customHeight="1" x14ac:dyDescent="0.3">
      <c r="A94" s="27">
        <v>42217</v>
      </c>
      <c r="B94" s="3">
        <v>24.950000000000003</v>
      </c>
      <c r="C94" s="3">
        <v>32</v>
      </c>
      <c r="D94" s="2">
        <v>1005.3625</v>
      </c>
      <c r="E94" s="3">
        <v>2.75</v>
      </c>
      <c r="F94" s="1" t="s">
        <v>8</v>
      </c>
      <c r="G94" s="1"/>
    </row>
    <row r="95" spans="1:7" ht="12.75" customHeight="1" x14ac:dyDescent="0.3">
      <c r="A95" s="27">
        <v>42218</v>
      </c>
      <c r="B95" s="3">
        <v>26.612500000000001</v>
      </c>
      <c r="C95" s="3">
        <v>0.6</v>
      </c>
      <c r="D95" s="2">
        <v>1002.05</v>
      </c>
      <c r="E95" s="3">
        <v>2.5</v>
      </c>
      <c r="F95" s="1" t="s">
        <v>8</v>
      </c>
      <c r="G95" s="1"/>
    </row>
    <row r="96" spans="1:7" ht="12.75" customHeight="1" x14ac:dyDescent="0.3">
      <c r="A96" s="27">
        <v>42219</v>
      </c>
      <c r="B96" s="3">
        <v>24.612500000000004</v>
      </c>
      <c r="C96" s="3">
        <v>0.2</v>
      </c>
      <c r="D96" s="2">
        <v>1001.5875</v>
      </c>
      <c r="E96" s="3">
        <v>3</v>
      </c>
      <c r="F96" s="1" t="s">
        <v>8</v>
      </c>
      <c r="G96" s="1"/>
    </row>
    <row r="97" spans="1:7" ht="12.75" customHeight="1" x14ac:dyDescent="0.3">
      <c r="A97" s="27">
        <v>42220</v>
      </c>
      <c r="B97" s="3">
        <v>27.325000000000003</v>
      </c>
      <c r="C97" s="3">
        <v>0</v>
      </c>
      <c r="D97" s="2">
        <v>1001.1375</v>
      </c>
      <c r="E97" s="3">
        <v>4</v>
      </c>
      <c r="F97" s="1" t="s">
        <v>8</v>
      </c>
      <c r="G97" s="1"/>
    </row>
    <row r="98" spans="1:7" ht="12.75" customHeight="1" x14ac:dyDescent="0.3">
      <c r="A98" s="27">
        <v>42221</v>
      </c>
      <c r="B98" s="3">
        <v>27.037500000000001</v>
      </c>
      <c r="C98" s="3">
        <v>0</v>
      </c>
      <c r="D98" s="2">
        <v>1003.3124999999999</v>
      </c>
      <c r="E98" s="3">
        <v>4</v>
      </c>
      <c r="F98" s="1" t="s">
        <v>8</v>
      </c>
      <c r="G98" s="1"/>
    </row>
    <row r="99" spans="1:7" ht="12.75" customHeight="1" x14ac:dyDescent="0.3">
      <c r="A99" s="27">
        <v>42222</v>
      </c>
      <c r="B99" s="3">
        <v>27.137499999999999</v>
      </c>
      <c r="C99" s="3">
        <v>0</v>
      </c>
      <c r="D99" s="2">
        <v>1008.0125000000002</v>
      </c>
      <c r="E99" s="3">
        <v>3.5</v>
      </c>
      <c r="F99" s="1" t="s">
        <v>8</v>
      </c>
      <c r="G99" s="1"/>
    </row>
    <row r="100" spans="1:7" ht="12.75" customHeight="1" x14ac:dyDescent="0.3">
      <c r="A100" s="27">
        <v>42223</v>
      </c>
      <c r="B100" s="3">
        <v>24.587499999999999</v>
      </c>
      <c r="C100" s="3">
        <v>8</v>
      </c>
      <c r="D100" s="2">
        <v>1012.8000000000001</v>
      </c>
      <c r="E100" s="3">
        <v>4.25</v>
      </c>
      <c r="F100" s="1" t="s">
        <v>8</v>
      </c>
      <c r="G100" s="1"/>
    </row>
    <row r="101" spans="1:7" ht="12.75" customHeight="1" x14ac:dyDescent="0.3">
      <c r="A101" s="27">
        <v>42224</v>
      </c>
      <c r="B101" s="3">
        <v>26.675000000000001</v>
      </c>
      <c r="C101" s="3">
        <v>0.1</v>
      </c>
      <c r="D101" s="2">
        <v>1011.875</v>
      </c>
      <c r="E101" s="3">
        <v>4</v>
      </c>
      <c r="F101" s="1" t="s">
        <v>8</v>
      </c>
      <c r="G101" s="1"/>
    </row>
    <row r="102" spans="1:7" ht="12.75" customHeight="1" x14ac:dyDescent="0.3">
      <c r="A102" s="27">
        <v>42225</v>
      </c>
      <c r="B102" s="3">
        <v>28.824999999999999</v>
      </c>
      <c r="C102" s="3">
        <v>0</v>
      </c>
      <c r="D102" s="2">
        <v>1009.9</v>
      </c>
      <c r="E102" s="3">
        <v>3</v>
      </c>
      <c r="F102" s="1" t="s">
        <v>8</v>
      </c>
      <c r="G102" s="1"/>
    </row>
    <row r="103" spans="1:7" ht="12.75" customHeight="1" x14ac:dyDescent="0.3">
      <c r="A103" s="27">
        <v>42226</v>
      </c>
      <c r="B103" s="3">
        <v>30.037500000000001</v>
      </c>
      <c r="C103" s="3">
        <v>0</v>
      </c>
      <c r="D103" s="2">
        <v>1009.0000000000001</v>
      </c>
      <c r="E103" s="3">
        <v>4.25</v>
      </c>
      <c r="F103" s="1" t="s">
        <v>8</v>
      </c>
      <c r="G103" s="1"/>
    </row>
    <row r="104" spans="1:7" ht="12.75" customHeight="1" x14ac:dyDescent="0.3">
      <c r="A104" s="27">
        <v>42227</v>
      </c>
      <c r="B104" s="3">
        <v>29.312499999999996</v>
      </c>
      <c r="C104" s="3">
        <v>0</v>
      </c>
      <c r="D104" s="2">
        <v>1007.6125</v>
      </c>
      <c r="E104" s="3">
        <v>3.25</v>
      </c>
      <c r="F104" s="1" t="s">
        <v>8</v>
      </c>
      <c r="G104" s="1"/>
    </row>
    <row r="105" spans="1:7" ht="12.75" customHeight="1" x14ac:dyDescent="0.3">
      <c r="A105" s="27">
        <v>42228</v>
      </c>
      <c r="B105" s="3">
        <v>29.774999999999999</v>
      </c>
      <c r="C105" s="3">
        <v>0</v>
      </c>
      <c r="D105" s="2">
        <v>1005.2499999999999</v>
      </c>
      <c r="E105" s="3">
        <v>5</v>
      </c>
      <c r="F105" s="1" t="s">
        <v>8</v>
      </c>
      <c r="G105" s="1"/>
    </row>
    <row r="106" spans="1:7" ht="12.75" customHeight="1" x14ac:dyDescent="0.3">
      <c r="A106" s="27">
        <v>42229</v>
      </c>
      <c r="B106" s="3">
        <v>29.650000000000002</v>
      </c>
      <c r="C106" s="3">
        <v>0</v>
      </c>
      <c r="D106" s="2">
        <v>1002.625</v>
      </c>
      <c r="E106" s="3">
        <v>5.25</v>
      </c>
      <c r="F106" s="1" t="s">
        <v>8</v>
      </c>
      <c r="G106" s="1"/>
    </row>
    <row r="107" spans="1:7" ht="12.75" customHeight="1" x14ac:dyDescent="0.3">
      <c r="A107" s="27">
        <v>42230</v>
      </c>
      <c r="B107" s="3">
        <v>28.412499999999998</v>
      </c>
      <c r="C107" s="3">
        <v>0</v>
      </c>
      <c r="D107" s="2">
        <v>1003.4250000000001</v>
      </c>
      <c r="E107" s="3">
        <v>3.25</v>
      </c>
      <c r="F107" s="1" t="s">
        <v>8</v>
      </c>
      <c r="G107" s="1"/>
    </row>
    <row r="108" spans="1:7" ht="12.75" customHeight="1" x14ac:dyDescent="0.3">
      <c r="A108" s="27">
        <v>42231</v>
      </c>
      <c r="B108" s="3">
        <v>28.85</v>
      </c>
      <c r="C108" s="3">
        <v>0</v>
      </c>
      <c r="D108" s="2">
        <v>1004.95</v>
      </c>
      <c r="E108" s="3">
        <v>4.25</v>
      </c>
      <c r="F108" s="1" t="s">
        <v>8</v>
      </c>
      <c r="G108" s="1"/>
    </row>
    <row r="109" spans="1:7" ht="12.75" customHeight="1" x14ac:dyDescent="0.3">
      <c r="A109" s="27">
        <v>42232</v>
      </c>
      <c r="B109" s="3">
        <v>29.062500000000004</v>
      </c>
      <c r="C109" s="3">
        <v>0</v>
      </c>
      <c r="D109" s="2">
        <v>1004.9375</v>
      </c>
      <c r="E109" s="3">
        <v>4</v>
      </c>
      <c r="F109" s="1" t="s">
        <v>8</v>
      </c>
      <c r="G109" s="1"/>
    </row>
    <row r="110" spans="1:7" ht="12.75" customHeight="1" x14ac:dyDescent="0.3">
      <c r="A110" s="27">
        <v>42233</v>
      </c>
      <c r="B110" s="3">
        <v>28.762499999999996</v>
      </c>
      <c r="C110" s="3">
        <v>0</v>
      </c>
      <c r="D110" s="2">
        <v>1006.8999999999999</v>
      </c>
      <c r="E110" s="3">
        <v>3.5</v>
      </c>
      <c r="F110" s="1" t="s">
        <v>8</v>
      </c>
      <c r="G110" s="1"/>
    </row>
    <row r="111" spans="1:7" ht="12.75" customHeight="1" x14ac:dyDescent="0.3">
      <c r="A111" s="27">
        <v>42234</v>
      </c>
      <c r="B111" s="3">
        <v>25.125</v>
      </c>
      <c r="C111" s="3">
        <v>0.3</v>
      </c>
      <c r="D111" s="2">
        <v>1010.6125</v>
      </c>
      <c r="E111" s="3">
        <v>5</v>
      </c>
      <c r="F111" s="1" t="s">
        <v>8</v>
      </c>
      <c r="G111" s="1"/>
    </row>
    <row r="112" spans="1:7" ht="12.75" customHeight="1" x14ac:dyDescent="0.3">
      <c r="A112" s="27">
        <v>42235</v>
      </c>
      <c r="B112" s="3">
        <v>24.912500000000005</v>
      </c>
      <c r="C112" s="3">
        <v>0.9</v>
      </c>
      <c r="D112" s="2">
        <v>1010.35</v>
      </c>
      <c r="E112" s="3">
        <v>3.5</v>
      </c>
      <c r="F112" s="1" t="s">
        <v>8</v>
      </c>
      <c r="G112" s="1"/>
    </row>
    <row r="113" spans="1:7" ht="12.75" customHeight="1" x14ac:dyDescent="0.3">
      <c r="A113" s="27">
        <v>42236</v>
      </c>
      <c r="B113" s="3">
        <v>27.362500000000001</v>
      </c>
      <c r="C113" s="3">
        <v>0</v>
      </c>
      <c r="D113" s="2">
        <v>1007.025</v>
      </c>
      <c r="E113" s="3">
        <v>4.25</v>
      </c>
      <c r="F113" s="1" t="s">
        <v>8</v>
      </c>
      <c r="G113" s="1"/>
    </row>
    <row r="114" spans="1:7" ht="12.75" customHeight="1" x14ac:dyDescent="0.3">
      <c r="A114" s="27">
        <v>42237</v>
      </c>
      <c r="B114" s="3">
        <v>28.175000000000001</v>
      </c>
      <c r="C114" s="3">
        <v>0</v>
      </c>
      <c r="D114" s="2">
        <v>1004.5375</v>
      </c>
      <c r="E114" s="3">
        <v>4</v>
      </c>
      <c r="F114" s="1" t="s">
        <v>8</v>
      </c>
      <c r="G114" s="1"/>
    </row>
    <row r="115" spans="1:7" ht="12.75" customHeight="1" x14ac:dyDescent="0.3">
      <c r="A115" s="27">
        <v>42238</v>
      </c>
      <c r="B115" s="3">
        <v>26.85</v>
      </c>
      <c r="C115" s="3">
        <v>0</v>
      </c>
      <c r="D115" s="2">
        <v>1006.1125</v>
      </c>
      <c r="E115" s="3">
        <v>5.5</v>
      </c>
      <c r="F115" s="1" t="s">
        <v>8</v>
      </c>
      <c r="G115" s="1"/>
    </row>
    <row r="116" spans="1:7" ht="12.75" customHeight="1" x14ac:dyDescent="0.3">
      <c r="A116" s="27">
        <v>42239</v>
      </c>
      <c r="B116" s="3">
        <v>23.35</v>
      </c>
      <c r="C116" s="3">
        <v>2</v>
      </c>
      <c r="D116" s="2">
        <v>1010</v>
      </c>
      <c r="E116" s="3">
        <v>3.5</v>
      </c>
      <c r="F116" s="1" t="s">
        <v>8</v>
      </c>
      <c r="G116" s="1"/>
    </row>
    <row r="117" spans="1:7" ht="12.75" customHeight="1" x14ac:dyDescent="0.3">
      <c r="A117" s="27">
        <v>42240</v>
      </c>
      <c r="B117" s="3">
        <v>25.362500000000004</v>
      </c>
      <c r="C117" s="3">
        <v>0</v>
      </c>
      <c r="D117" s="2">
        <v>1010.5500000000001</v>
      </c>
      <c r="E117" s="3">
        <v>3</v>
      </c>
      <c r="F117" s="1" t="s">
        <v>8</v>
      </c>
      <c r="G117" s="1"/>
    </row>
    <row r="118" spans="1:7" ht="12.75" customHeight="1" x14ac:dyDescent="0.3">
      <c r="A118" s="27">
        <v>42241</v>
      </c>
      <c r="B118" s="3">
        <v>25.725000000000001</v>
      </c>
      <c r="C118" s="3">
        <v>0</v>
      </c>
      <c r="D118" s="2">
        <v>1009.7125000000001</v>
      </c>
      <c r="E118" s="3">
        <v>3.25</v>
      </c>
      <c r="F118" s="1" t="s">
        <v>8</v>
      </c>
      <c r="G118" s="1"/>
    </row>
    <row r="119" spans="1:7" ht="12.75" customHeight="1" x14ac:dyDescent="0.3">
      <c r="A119" s="27">
        <v>42242</v>
      </c>
      <c r="B119" s="3">
        <v>26.862500000000004</v>
      </c>
      <c r="C119" s="3">
        <v>0</v>
      </c>
      <c r="D119" s="2">
        <v>1008.9875000000001</v>
      </c>
      <c r="E119" s="3">
        <v>3.75</v>
      </c>
      <c r="F119" s="1" t="s">
        <v>8</v>
      </c>
      <c r="G119" s="1"/>
    </row>
    <row r="120" spans="1:7" ht="12.75" customHeight="1" x14ac:dyDescent="0.3">
      <c r="A120" s="27">
        <v>42243</v>
      </c>
      <c r="B120" s="3">
        <v>26.8125</v>
      </c>
      <c r="C120" s="3">
        <v>0</v>
      </c>
      <c r="D120" s="2">
        <v>1008.7249999999999</v>
      </c>
      <c r="E120" s="3">
        <v>3.75</v>
      </c>
      <c r="F120" s="1" t="s">
        <v>8</v>
      </c>
      <c r="G120" s="1"/>
    </row>
    <row r="121" spans="1:7" ht="12.75" customHeight="1" x14ac:dyDescent="0.3">
      <c r="A121" s="27">
        <v>42244</v>
      </c>
      <c r="B121" s="3">
        <v>26.525000000000002</v>
      </c>
      <c r="C121" s="3">
        <v>0</v>
      </c>
      <c r="D121" s="2">
        <v>1007.4375</v>
      </c>
      <c r="E121" s="3">
        <v>4</v>
      </c>
      <c r="F121" s="1" t="s">
        <v>8</v>
      </c>
      <c r="G121" s="1"/>
    </row>
    <row r="122" spans="1:7" ht="12.75" customHeight="1" x14ac:dyDescent="0.3">
      <c r="A122" s="27">
        <v>42245</v>
      </c>
      <c r="B122" s="3">
        <v>25.737500000000001</v>
      </c>
      <c r="C122" s="3">
        <v>4</v>
      </c>
      <c r="D122" s="2">
        <v>1009.2875</v>
      </c>
      <c r="E122" s="3">
        <v>4.25</v>
      </c>
      <c r="F122" s="1" t="s">
        <v>8</v>
      </c>
      <c r="G122" s="1"/>
    </row>
    <row r="123" spans="1:7" ht="12.75" customHeight="1" x14ac:dyDescent="0.3">
      <c r="A123" s="27">
        <v>42246</v>
      </c>
      <c r="B123" s="3">
        <v>21.162499999999998</v>
      </c>
      <c r="C123" s="3">
        <v>26.400000000000002</v>
      </c>
      <c r="D123" s="2">
        <v>1012.0625000000001</v>
      </c>
      <c r="E123" s="3">
        <v>3.5</v>
      </c>
      <c r="F123" s="1" t="s">
        <v>8</v>
      </c>
      <c r="G123" s="1"/>
    </row>
    <row r="124" spans="1:7" ht="12.75" customHeight="1" x14ac:dyDescent="0.3">
      <c r="A124" s="27">
        <v>42247</v>
      </c>
      <c r="B124" s="3">
        <v>20.512499999999999</v>
      </c>
      <c r="C124" s="3">
        <v>12.3</v>
      </c>
      <c r="D124" s="2">
        <v>1012.675</v>
      </c>
      <c r="E124" s="3">
        <v>3.5</v>
      </c>
      <c r="F124" s="1" t="s">
        <v>8</v>
      </c>
      <c r="G124" s="1"/>
    </row>
    <row r="125" spans="1:7" ht="12.75" customHeight="1" x14ac:dyDescent="0.3">
      <c r="A125" s="27">
        <v>42248</v>
      </c>
      <c r="B125" s="3">
        <v>21.137499999999996</v>
      </c>
      <c r="C125" s="3">
        <v>4.0999999999999996</v>
      </c>
      <c r="D125" s="2">
        <v>1012.9125</v>
      </c>
      <c r="E125" s="3">
        <v>3.75</v>
      </c>
      <c r="F125" s="1" t="s">
        <v>8</v>
      </c>
      <c r="G125" s="1"/>
    </row>
    <row r="126" spans="1:7" ht="12.75" customHeight="1" x14ac:dyDescent="0.3">
      <c r="A126" s="27">
        <v>42249</v>
      </c>
      <c r="B126" s="3">
        <v>25.1</v>
      </c>
      <c r="C126" s="3">
        <v>0</v>
      </c>
      <c r="D126" s="2">
        <v>1012.8625</v>
      </c>
      <c r="E126" s="3">
        <v>3.5</v>
      </c>
      <c r="F126" s="1" t="s">
        <v>8</v>
      </c>
      <c r="G126" s="1"/>
    </row>
    <row r="127" spans="1:7" ht="12.75" customHeight="1" x14ac:dyDescent="0.3">
      <c r="A127" s="27">
        <v>42250</v>
      </c>
      <c r="B127" s="3">
        <v>26.45</v>
      </c>
      <c r="C127" s="3">
        <v>0</v>
      </c>
      <c r="D127" s="2">
        <v>1013.6375</v>
      </c>
      <c r="E127" s="3">
        <v>3.75</v>
      </c>
      <c r="F127" s="1" t="s">
        <v>8</v>
      </c>
      <c r="G127" s="1"/>
    </row>
    <row r="128" spans="1:7" ht="12.75" customHeight="1" x14ac:dyDescent="0.3">
      <c r="A128" s="27">
        <v>42251</v>
      </c>
      <c r="B128" s="3">
        <v>20.487500000000001</v>
      </c>
      <c r="C128" s="3">
        <v>36</v>
      </c>
      <c r="D128" s="2">
        <v>1011.35</v>
      </c>
      <c r="E128" s="3">
        <v>4.25</v>
      </c>
      <c r="F128" s="1" t="s">
        <v>8</v>
      </c>
      <c r="G128" s="1"/>
    </row>
    <row r="129" spans="1:7" ht="12.75" customHeight="1" x14ac:dyDescent="0.3">
      <c r="A129" s="27">
        <v>42252</v>
      </c>
      <c r="B129" s="3">
        <v>18.375</v>
      </c>
      <c r="C129" s="3">
        <v>11.1</v>
      </c>
      <c r="D129" s="2">
        <v>1011.6125</v>
      </c>
      <c r="E129" s="3">
        <v>4.25</v>
      </c>
      <c r="F129" s="1" t="s">
        <v>8</v>
      </c>
      <c r="G129" s="1"/>
    </row>
    <row r="130" spans="1:7" ht="12.75" customHeight="1" x14ac:dyDescent="0.3">
      <c r="A130" s="27">
        <v>42253</v>
      </c>
      <c r="B130" s="3">
        <v>22.275000000000002</v>
      </c>
      <c r="C130" s="3">
        <v>0</v>
      </c>
      <c r="D130" s="2">
        <v>1013.1249999999999</v>
      </c>
      <c r="E130" s="3">
        <v>2.75</v>
      </c>
      <c r="F130" s="1" t="s">
        <v>8</v>
      </c>
      <c r="G130" s="1"/>
    </row>
    <row r="131" spans="1:7" ht="12.75" customHeight="1" x14ac:dyDescent="0.3">
      <c r="A131" s="27">
        <v>42254</v>
      </c>
      <c r="B131" s="3">
        <v>23.362500000000001</v>
      </c>
      <c r="C131" s="3">
        <v>0</v>
      </c>
      <c r="D131" s="2">
        <v>1013.575</v>
      </c>
      <c r="E131" s="3">
        <v>3.5</v>
      </c>
      <c r="F131" s="1" t="s">
        <v>8</v>
      </c>
      <c r="G131" s="1"/>
    </row>
    <row r="132" spans="1:7" ht="12.75" customHeight="1" x14ac:dyDescent="0.3">
      <c r="A132" s="27">
        <v>42255</v>
      </c>
      <c r="B132" s="3">
        <v>23.6</v>
      </c>
      <c r="C132" s="3">
        <v>0</v>
      </c>
      <c r="D132" s="2">
        <v>1015.6250000000001</v>
      </c>
      <c r="E132" s="3">
        <v>2.75</v>
      </c>
      <c r="F132" s="1" t="s">
        <v>8</v>
      </c>
      <c r="G132" s="1"/>
    </row>
    <row r="133" spans="1:7" ht="12.75" customHeight="1" x14ac:dyDescent="0.3">
      <c r="A133" s="27">
        <v>42256</v>
      </c>
      <c r="B133" s="3">
        <v>21.737500000000001</v>
      </c>
      <c r="C133" s="3">
        <v>0</v>
      </c>
      <c r="D133" s="2">
        <v>1020.625</v>
      </c>
      <c r="E133" s="3">
        <v>4</v>
      </c>
      <c r="F133" s="1" t="s">
        <v>8</v>
      </c>
      <c r="G133" s="1"/>
    </row>
    <row r="134" spans="1:7" ht="12.75" customHeight="1" x14ac:dyDescent="0.3">
      <c r="A134" s="27">
        <v>42257</v>
      </c>
      <c r="B134" s="3">
        <v>15.8375</v>
      </c>
      <c r="C134" s="3">
        <v>4.3</v>
      </c>
      <c r="D134" s="2">
        <v>1020.1875</v>
      </c>
      <c r="E134" s="3">
        <v>3.5</v>
      </c>
      <c r="F134" s="1" t="s">
        <v>8</v>
      </c>
      <c r="G134" s="1"/>
    </row>
    <row r="135" spans="1:7" ht="12.75" customHeight="1" x14ac:dyDescent="0.3">
      <c r="A135" s="27">
        <v>42258</v>
      </c>
      <c r="B135" s="3">
        <v>18.2</v>
      </c>
      <c r="C135" s="3">
        <v>6.3</v>
      </c>
      <c r="D135" s="2">
        <v>1015.9375</v>
      </c>
      <c r="E135" s="3">
        <v>4.75</v>
      </c>
      <c r="F135" s="1" t="s">
        <v>8</v>
      </c>
      <c r="G135" s="1"/>
    </row>
    <row r="136" spans="1:7" ht="12.75" customHeight="1" x14ac:dyDescent="0.3">
      <c r="A136" s="27">
        <v>42259</v>
      </c>
      <c r="B136" s="3">
        <v>20</v>
      </c>
      <c r="C136" s="3">
        <v>0</v>
      </c>
      <c r="D136" s="2">
        <v>1016.8375</v>
      </c>
      <c r="E136" s="3">
        <v>6</v>
      </c>
      <c r="F136" s="1" t="s">
        <v>8</v>
      </c>
      <c r="G136" s="1"/>
    </row>
    <row r="137" spans="1:7" ht="12.75" customHeight="1" x14ac:dyDescent="0.3">
      <c r="A137" s="27">
        <v>42260</v>
      </c>
      <c r="B137" s="3">
        <v>22.55</v>
      </c>
      <c r="C137" s="3">
        <v>0</v>
      </c>
      <c r="D137" s="2">
        <v>1016.0500000000001</v>
      </c>
      <c r="E137" s="3">
        <v>3.75</v>
      </c>
      <c r="F137" s="1" t="s">
        <v>8</v>
      </c>
      <c r="G137" s="1"/>
    </row>
    <row r="138" spans="1:7" ht="12.75" customHeight="1" x14ac:dyDescent="0.3">
      <c r="A138" s="27">
        <v>42261</v>
      </c>
      <c r="B138" s="3">
        <v>20.8125</v>
      </c>
      <c r="C138" s="3">
        <v>0</v>
      </c>
      <c r="D138" s="2">
        <v>1019.3749999999999</v>
      </c>
      <c r="E138" s="3">
        <v>2.75</v>
      </c>
      <c r="F138" s="1" t="s">
        <v>8</v>
      </c>
      <c r="G138" s="1"/>
    </row>
    <row r="139" spans="1:7" ht="12.75" customHeight="1" x14ac:dyDescent="0.3">
      <c r="A139" s="27">
        <v>42262</v>
      </c>
      <c r="B139" s="3">
        <v>20.387499999999999</v>
      </c>
      <c r="C139" s="3">
        <v>0</v>
      </c>
      <c r="D139" s="2">
        <v>1019</v>
      </c>
      <c r="E139" s="3">
        <v>2.25</v>
      </c>
      <c r="F139" s="1" t="s">
        <v>8</v>
      </c>
      <c r="G139" s="1"/>
    </row>
    <row r="140" spans="1:7" ht="12.75" customHeight="1" x14ac:dyDescent="0.3">
      <c r="A140" s="27">
        <v>42263</v>
      </c>
      <c r="B140" s="3">
        <v>21.55</v>
      </c>
      <c r="C140" s="3">
        <v>0</v>
      </c>
      <c r="D140" s="2">
        <v>1017.7875</v>
      </c>
      <c r="E140" s="3">
        <v>3</v>
      </c>
      <c r="F140" s="1" t="s">
        <v>8</v>
      </c>
      <c r="G140" s="1"/>
    </row>
    <row r="141" spans="1:7" ht="12.75" customHeight="1" x14ac:dyDescent="0.3">
      <c r="A141" s="27">
        <v>42264</v>
      </c>
      <c r="B141" s="3">
        <v>23.3</v>
      </c>
      <c r="C141" s="3">
        <v>0.4</v>
      </c>
      <c r="D141" s="2">
        <v>1016.4875000000001</v>
      </c>
      <c r="E141" s="3">
        <v>3.75</v>
      </c>
      <c r="F141" s="1" t="s">
        <v>8</v>
      </c>
      <c r="G141" s="1"/>
    </row>
    <row r="142" spans="1:7" ht="12.75" customHeight="1" x14ac:dyDescent="0.3">
      <c r="A142" s="27">
        <v>42265</v>
      </c>
      <c r="B142" s="3">
        <v>23.387500000000003</v>
      </c>
      <c r="C142" s="3">
        <v>0.2</v>
      </c>
      <c r="D142" s="2">
        <v>1016.8249999999999</v>
      </c>
      <c r="E142" s="3">
        <v>2.75</v>
      </c>
      <c r="F142" s="1" t="s">
        <v>8</v>
      </c>
      <c r="G142" s="1"/>
    </row>
    <row r="143" spans="1:7" ht="12.75" customHeight="1" x14ac:dyDescent="0.3">
      <c r="A143" s="27">
        <v>42266</v>
      </c>
      <c r="B143" s="3">
        <v>23.125</v>
      </c>
      <c r="C143" s="3">
        <v>0</v>
      </c>
      <c r="D143" s="2">
        <v>1015.8875000000002</v>
      </c>
      <c r="E143" s="3">
        <v>3</v>
      </c>
      <c r="F143" s="1" t="s">
        <v>8</v>
      </c>
      <c r="G143" s="1"/>
    </row>
    <row r="144" spans="1:7" ht="12.75" customHeight="1" x14ac:dyDescent="0.3">
      <c r="A144" s="27">
        <v>42267</v>
      </c>
      <c r="B144" s="3">
        <v>22.1875</v>
      </c>
      <c r="C144" s="3">
        <v>0</v>
      </c>
      <c r="D144" s="2">
        <v>1012.275</v>
      </c>
      <c r="E144" s="3">
        <v>4.25</v>
      </c>
      <c r="F144" s="1" t="s">
        <v>8</v>
      </c>
      <c r="G144" s="1"/>
    </row>
    <row r="145" spans="1:7" ht="12.75" customHeight="1" x14ac:dyDescent="0.3">
      <c r="A145" s="27">
        <v>42268</v>
      </c>
      <c r="B145" s="3">
        <v>23.05</v>
      </c>
      <c r="C145" s="3">
        <v>0</v>
      </c>
      <c r="D145" s="2">
        <v>1010.9375000000001</v>
      </c>
      <c r="E145" s="3">
        <v>3.25</v>
      </c>
      <c r="F145" s="1" t="s">
        <v>8</v>
      </c>
      <c r="G145" s="1"/>
    </row>
    <row r="146" spans="1:7" ht="12.75" customHeight="1" x14ac:dyDescent="0.3">
      <c r="A146" s="27">
        <v>42269</v>
      </c>
      <c r="B146" s="3">
        <v>20.662500000000001</v>
      </c>
      <c r="C146" s="3">
        <v>0</v>
      </c>
      <c r="D146" s="2">
        <v>1009.325</v>
      </c>
      <c r="E146" s="3">
        <v>4.5</v>
      </c>
      <c r="F146" s="1" t="s">
        <v>8</v>
      </c>
      <c r="G146" s="1"/>
    </row>
    <row r="147" spans="1:7" ht="12.75" customHeight="1" x14ac:dyDescent="0.3">
      <c r="A147" s="27">
        <v>42270</v>
      </c>
      <c r="B147" s="3">
        <v>21.837499999999999</v>
      </c>
      <c r="C147" s="3">
        <v>0</v>
      </c>
      <c r="D147" s="2">
        <v>1009.3000000000001</v>
      </c>
      <c r="E147" s="3">
        <v>3</v>
      </c>
      <c r="F147" s="1" t="s">
        <v>8</v>
      </c>
      <c r="G147" s="1"/>
    </row>
    <row r="148" spans="1:7" ht="12.75" customHeight="1" x14ac:dyDescent="0.3">
      <c r="A148" s="27">
        <v>42271</v>
      </c>
      <c r="B148" s="3">
        <v>20.075000000000003</v>
      </c>
      <c r="C148" s="3">
        <v>4</v>
      </c>
      <c r="D148" s="2">
        <v>1009.4499999999999</v>
      </c>
      <c r="E148" s="3">
        <v>3.75</v>
      </c>
      <c r="F148" s="1" t="s">
        <v>8</v>
      </c>
      <c r="G148" s="1"/>
    </row>
    <row r="149" spans="1:7" ht="12.75" customHeight="1" x14ac:dyDescent="0.3">
      <c r="A149" s="27">
        <v>42272</v>
      </c>
      <c r="B149" s="3">
        <v>19.362500000000001</v>
      </c>
      <c r="C149" s="3">
        <v>4</v>
      </c>
      <c r="D149" s="2">
        <v>1012.0375</v>
      </c>
      <c r="E149" s="3">
        <v>3.5</v>
      </c>
      <c r="F149" s="1" t="s">
        <v>8</v>
      </c>
      <c r="G149" s="1"/>
    </row>
    <row r="150" spans="1:7" ht="12.75" customHeight="1" x14ac:dyDescent="0.3">
      <c r="A150" s="27">
        <v>42273</v>
      </c>
      <c r="B150" s="3">
        <v>21.037500000000001</v>
      </c>
      <c r="C150" s="3">
        <v>0</v>
      </c>
      <c r="D150" s="2">
        <v>1013.2249999999999</v>
      </c>
      <c r="E150" s="3">
        <v>4.25</v>
      </c>
      <c r="F150" s="1" t="s">
        <v>8</v>
      </c>
      <c r="G150" s="1"/>
    </row>
    <row r="151" spans="1:7" ht="12.75" customHeight="1" x14ac:dyDescent="0.3">
      <c r="A151" s="27">
        <v>42274</v>
      </c>
      <c r="B151" s="3">
        <v>22.899999999999995</v>
      </c>
      <c r="C151" s="3">
        <v>0</v>
      </c>
      <c r="D151" s="2">
        <v>1015.725</v>
      </c>
      <c r="E151" s="3">
        <v>3.5</v>
      </c>
      <c r="F151" s="1" t="s">
        <v>8</v>
      </c>
      <c r="G151" s="1"/>
    </row>
    <row r="152" spans="1:7" ht="12.75" customHeight="1" x14ac:dyDescent="0.3">
      <c r="A152" s="27">
        <v>42275</v>
      </c>
      <c r="B152" s="3">
        <v>17.149999999999999</v>
      </c>
      <c r="C152" s="3">
        <v>0.8</v>
      </c>
      <c r="D152" s="2">
        <v>1025.325</v>
      </c>
      <c r="E152" s="3">
        <v>3.25</v>
      </c>
      <c r="F152" s="1" t="s">
        <v>8</v>
      </c>
      <c r="G152" s="1"/>
    </row>
    <row r="153" spans="1:7" ht="12.75" customHeight="1" x14ac:dyDescent="0.3">
      <c r="A153" s="27">
        <v>42276</v>
      </c>
      <c r="B153" s="3">
        <v>14.674999999999999</v>
      </c>
      <c r="C153" s="3">
        <v>12</v>
      </c>
      <c r="D153" s="2">
        <v>1027.9250000000002</v>
      </c>
      <c r="E153" s="3">
        <v>2.75</v>
      </c>
      <c r="F153" s="1" t="s">
        <v>8</v>
      </c>
      <c r="G153" s="1"/>
    </row>
    <row r="154" spans="1:7" ht="12.75" customHeight="1" x14ac:dyDescent="0.3">
      <c r="A154" s="27">
        <v>42277</v>
      </c>
      <c r="B154" s="3">
        <v>16.0625</v>
      </c>
      <c r="C154" s="3">
        <v>8.1</v>
      </c>
      <c r="D154" s="2">
        <v>1015.3999999999999</v>
      </c>
      <c r="E154" s="3">
        <v>5</v>
      </c>
      <c r="F154" s="1" t="s">
        <v>8</v>
      </c>
      <c r="G154" s="1"/>
    </row>
    <row r="155" spans="1:7" ht="12.75" customHeight="1" x14ac:dyDescent="0.3">
      <c r="A155" s="27">
        <v>42278</v>
      </c>
      <c r="B155" s="3">
        <v>16.074999999999999</v>
      </c>
      <c r="C155" s="3">
        <v>3</v>
      </c>
      <c r="D155" s="2">
        <v>1013.05</v>
      </c>
      <c r="E155" s="3">
        <v>5.75</v>
      </c>
      <c r="F155" s="1" t="s">
        <v>8</v>
      </c>
      <c r="G155" s="1"/>
    </row>
    <row r="156" spans="1:7" ht="12.75" customHeight="1" x14ac:dyDescent="0.3">
      <c r="A156" s="27">
        <v>42279</v>
      </c>
      <c r="B156" s="3">
        <v>19.437499999999996</v>
      </c>
      <c r="C156" s="3">
        <v>0</v>
      </c>
      <c r="D156" s="2">
        <v>1012.5749999999999</v>
      </c>
      <c r="E156" s="3">
        <v>4.25</v>
      </c>
      <c r="F156" s="1" t="s">
        <v>8</v>
      </c>
      <c r="G156" s="1"/>
    </row>
    <row r="157" spans="1:7" ht="12.75" customHeight="1" x14ac:dyDescent="0.3">
      <c r="A157" s="27">
        <v>42280</v>
      </c>
      <c r="B157" s="3">
        <v>18.625</v>
      </c>
      <c r="C157" s="3">
        <v>0</v>
      </c>
      <c r="D157" s="2">
        <v>1021.5625</v>
      </c>
      <c r="E157" s="3">
        <v>4.5</v>
      </c>
      <c r="F157" s="1" t="s">
        <v>8</v>
      </c>
      <c r="G157" s="1"/>
    </row>
    <row r="158" spans="1:7" ht="12.75" customHeight="1" x14ac:dyDescent="0.3">
      <c r="A158" s="27">
        <v>42281</v>
      </c>
      <c r="B158" s="3">
        <v>18.362500000000001</v>
      </c>
      <c r="C158" s="3">
        <v>0</v>
      </c>
      <c r="D158" s="2">
        <v>1021.6625</v>
      </c>
      <c r="E158" s="3">
        <v>2.75</v>
      </c>
      <c r="F158" s="1" t="s">
        <v>8</v>
      </c>
      <c r="G158" s="1"/>
    </row>
    <row r="159" spans="1:7" ht="12.75" customHeight="1" x14ac:dyDescent="0.3">
      <c r="A159" s="27">
        <v>42282</v>
      </c>
      <c r="B159" s="3">
        <v>18.900000000000002</v>
      </c>
      <c r="C159" s="3">
        <v>0</v>
      </c>
      <c r="D159" s="2">
        <v>1017.4749999999999</v>
      </c>
      <c r="E159" s="3">
        <v>2.25</v>
      </c>
      <c r="F159" s="1" t="s">
        <v>8</v>
      </c>
      <c r="G159" s="1"/>
    </row>
    <row r="160" spans="1:7" ht="12.75" customHeight="1" x14ac:dyDescent="0.3">
      <c r="A160" s="27">
        <v>42283</v>
      </c>
      <c r="B160" s="3">
        <v>20.299999999999997</v>
      </c>
      <c r="C160" s="3">
        <v>0</v>
      </c>
      <c r="D160" s="2">
        <v>1015.6750000000001</v>
      </c>
      <c r="E160" s="3">
        <v>2.25</v>
      </c>
      <c r="F160" s="1" t="s">
        <v>8</v>
      </c>
      <c r="G160" s="1"/>
    </row>
    <row r="161" spans="1:7" ht="12.75" customHeight="1" x14ac:dyDescent="0.3">
      <c r="A161" s="27">
        <v>42284</v>
      </c>
      <c r="B161" s="3">
        <v>20.450000000000003</v>
      </c>
      <c r="C161" s="3">
        <v>0</v>
      </c>
      <c r="D161" s="2">
        <v>1015.7249999999999</v>
      </c>
      <c r="E161" s="3">
        <v>5</v>
      </c>
      <c r="F161" s="1" t="s">
        <v>8</v>
      </c>
      <c r="G161" s="1"/>
    </row>
    <row r="162" spans="1:7" ht="12.75" customHeight="1" x14ac:dyDescent="0.3">
      <c r="A162" s="27">
        <v>42285</v>
      </c>
      <c r="B162" s="3">
        <v>14.5</v>
      </c>
      <c r="C162" s="3">
        <v>0</v>
      </c>
      <c r="D162" s="2">
        <v>1017.475</v>
      </c>
      <c r="E162" s="3">
        <v>5</v>
      </c>
      <c r="F162" s="1" t="s">
        <v>8</v>
      </c>
      <c r="G162" s="1"/>
    </row>
    <row r="163" spans="1:7" ht="12.75" customHeight="1" x14ac:dyDescent="0.3">
      <c r="A163" s="27">
        <v>42286</v>
      </c>
      <c r="B163" s="3">
        <v>14.687499999999998</v>
      </c>
      <c r="C163" s="3">
        <v>0</v>
      </c>
      <c r="D163" s="2">
        <v>1012.3875000000002</v>
      </c>
      <c r="E163" s="3">
        <v>7.25</v>
      </c>
      <c r="F163" s="1" t="s">
        <v>8</v>
      </c>
      <c r="G163" s="1"/>
    </row>
    <row r="164" spans="1:7" ht="12.75" customHeight="1" x14ac:dyDescent="0.3">
      <c r="A164" s="27">
        <v>42287</v>
      </c>
      <c r="B164" s="3">
        <v>14.012499999999999</v>
      </c>
      <c r="C164" s="3">
        <v>0</v>
      </c>
      <c r="D164" s="2">
        <v>1016.8124999999999</v>
      </c>
      <c r="E164" s="3">
        <v>8</v>
      </c>
      <c r="F164" s="1" t="s">
        <v>8</v>
      </c>
      <c r="G164" s="1"/>
    </row>
    <row r="165" spans="1:7" ht="12.75" customHeight="1" x14ac:dyDescent="0.3">
      <c r="A165" s="27">
        <v>42288</v>
      </c>
      <c r="B165" s="3">
        <v>17</v>
      </c>
      <c r="C165" s="3">
        <v>0</v>
      </c>
      <c r="D165" s="2">
        <v>1019.1249999999999</v>
      </c>
      <c r="E165" s="3">
        <v>5.25</v>
      </c>
      <c r="F165" s="1" t="s">
        <v>8</v>
      </c>
      <c r="G165" s="1"/>
    </row>
    <row r="166" spans="1:7" ht="12.75" customHeight="1" x14ac:dyDescent="0.3">
      <c r="A166" s="27">
        <v>42289</v>
      </c>
      <c r="B166" s="3">
        <v>17.2</v>
      </c>
      <c r="C166" s="3">
        <v>0</v>
      </c>
      <c r="D166" s="2">
        <v>1020.6250000000001</v>
      </c>
      <c r="E166" s="3">
        <v>3</v>
      </c>
      <c r="F166" s="1" t="s">
        <v>8</v>
      </c>
      <c r="G166" s="1"/>
    </row>
    <row r="167" spans="1:7" ht="12.75" customHeight="1" x14ac:dyDescent="0.3">
      <c r="A167" s="27">
        <v>42290</v>
      </c>
      <c r="B167" s="3">
        <v>18.787499999999998</v>
      </c>
      <c r="C167" s="3">
        <v>0</v>
      </c>
      <c r="D167" s="2">
        <v>1019.05</v>
      </c>
      <c r="E167" s="3">
        <v>3</v>
      </c>
      <c r="F167" s="1" t="s">
        <v>8</v>
      </c>
      <c r="G167" s="1"/>
    </row>
    <row r="168" spans="1:7" ht="12.75" customHeight="1" x14ac:dyDescent="0.3">
      <c r="A168" s="27">
        <v>42291</v>
      </c>
      <c r="B168" s="3">
        <v>16.587499999999999</v>
      </c>
      <c r="C168" s="3">
        <v>0</v>
      </c>
      <c r="D168" s="2">
        <v>1017.175</v>
      </c>
      <c r="E168" s="3">
        <v>3.75</v>
      </c>
      <c r="F168" s="1" t="s">
        <v>8</v>
      </c>
      <c r="G168" s="1"/>
    </row>
    <row r="169" spans="1:7" ht="12.75" customHeight="1" x14ac:dyDescent="0.3">
      <c r="A169" s="27">
        <v>42292</v>
      </c>
      <c r="B169" s="3">
        <v>18.025000000000002</v>
      </c>
      <c r="C169" s="3">
        <v>0</v>
      </c>
      <c r="D169" s="2">
        <v>1017.1750000000001</v>
      </c>
      <c r="E169" s="3">
        <v>2.5</v>
      </c>
      <c r="F169" s="1" t="s">
        <v>8</v>
      </c>
      <c r="G169" s="1"/>
    </row>
    <row r="170" spans="1:7" ht="12.75" customHeight="1" x14ac:dyDescent="0.3">
      <c r="A170" s="27">
        <v>42293</v>
      </c>
      <c r="B170" s="3">
        <v>17.225000000000001</v>
      </c>
      <c r="C170" s="3">
        <v>0</v>
      </c>
      <c r="D170" s="2">
        <v>1017.4125</v>
      </c>
      <c r="E170" s="3">
        <v>2.75</v>
      </c>
      <c r="F170" s="1" t="s">
        <v>8</v>
      </c>
      <c r="G170" s="1"/>
    </row>
    <row r="171" spans="1:7" ht="12.75" customHeight="1" x14ac:dyDescent="0.3">
      <c r="A171" s="27">
        <v>42294</v>
      </c>
      <c r="B171" s="3">
        <v>17.712499999999999</v>
      </c>
      <c r="C171" s="3">
        <v>0</v>
      </c>
      <c r="D171" s="2">
        <v>1018.7374999999998</v>
      </c>
      <c r="E171" s="3">
        <v>3.5</v>
      </c>
      <c r="F171" s="1" t="s">
        <v>8</v>
      </c>
      <c r="G171" s="1"/>
    </row>
    <row r="172" spans="1:7" ht="12.75" customHeight="1" x14ac:dyDescent="0.3">
      <c r="A172" s="27">
        <v>42295</v>
      </c>
      <c r="B172" s="3">
        <v>14.437500000000002</v>
      </c>
      <c r="C172" s="3">
        <v>0</v>
      </c>
      <c r="D172" s="2">
        <v>1023.7</v>
      </c>
      <c r="E172" s="3">
        <v>3.25</v>
      </c>
      <c r="F172" s="1" t="s">
        <v>8</v>
      </c>
      <c r="G172" s="1"/>
    </row>
    <row r="173" spans="1:7" ht="12.75" customHeight="1" x14ac:dyDescent="0.3">
      <c r="A173" s="27">
        <v>42296</v>
      </c>
      <c r="B173" s="3">
        <v>14.574999999999999</v>
      </c>
      <c r="C173" s="3">
        <v>0</v>
      </c>
      <c r="D173" s="2">
        <v>1015.875</v>
      </c>
      <c r="E173" s="3">
        <v>3.25</v>
      </c>
      <c r="F173" s="1" t="s">
        <v>8</v>
      </c>
      <c r="G173" s="1"/>
    </row>
    <row r="174" spans="1:7" ht="12.75" customHeight="1" x14ac:dyDescent="0.3">
      <c r="A174" s="27">
        <v>42297</v>
      </c>
      <c r="B174" s="3">
        <v>12.725000000000001</v>
      </c>
      <c r="C174" s="3">
        <v>0.3</v>
      </c>
      <c r="D174" s="2">
        <v>1018.9875</v>
      </c>
      <c r="E174" s="3">
        <v>4.25</v>
      </c>
      <c r="F174" s="1" t="s">
        <v>8</v>
      </c>
      <c r="G174" s="1"/>
    </row>
    <row r="175" spans="1:7" ht="12.75" customHeight="1" x14ac:dyDescent="0.3">
      <c r="A175" s="27">
        <v>42298</v>
      </c>
      <c r="B175" s="3">
        <v>9.85</v>
      </c>
      <c r="C175" s="3">
        <v>2</v>
      </c>
      <c r="D175" s="2">
        <v>1025.5125</v>
      </c>
      <c r="E175" s="3">
        <v>2.5</v>
      </c>
      <c r="F175" s="1" t="s">
        <v>8</v>
      </c>
      <c r="G175" s="1"/>
    </row>
    <row r="176" spans="1:7" ht="12.75" customHeight="1" x14ac:dyDescent="0.3">
      <c r="A176" s="27">
        <v>42299</v>
      </c>
      <c r="B176" s="3">
        <v>9.9999999999999982</v>
      </c>
      <c r="C176" s="3">
        <v>8.6999999999999993</v>
      </c>
      <c r="D176" s="2">
        <v>1022.975</v>
      </c>
      <c r="E176" s="3">
        <v>2.25</v>
      </c>
      <c r="F176" s="1" t="s">
        <v>8</v>
      </c>
      <c r="G176" s="1"/>
    </row>
    <row r="177" spans="1:7" ht="12.75" customHeight="1" x14ac:dyDescent="0.3">
      <c r="A177" s="27">
        <v>42300</v>
      </c>
      <c r="B177" s="3">
        <v>13.024999999999999</v>
      </c>
      <c r="C177" s="3">
        <v>0</v>
      </c>
      <c r="D177" s="2">
        <v>1018.3375</v>
      </c>
      <c r="E177" s="3">
        <v>3.5</v>
      </c>
      <c r="F177" s="1" t="s">
        <v>8</v>
      </c>
      <c r="G177" s="1"/>
    </row>
    <row r="178" spans="1:7" ht="12.75" customHeight="1" x14ac:dyDescent="0.3">
      <c r="A178" s="27">
        <v>42301</v>
      </c>
      <c r="B178" s="3">
        <v>13.937500000000002</v>
      </c>
      <c r="C178" s="3">
        <v>0</v>
      </c>
      <c r="D178" s="2">
        <v>1027.7125000000001</v>
      </c>
      <c r="E178" s="3">
        <v>3.25</v>
      </c>
      <c r="F178" s="1" t="s">
        <v>8</v>
      </c>
      <c r="G178" s="1"/>
    </row>
    <row r="179" spans="1:7" ht="12.75" customHeight="1" x14ac:dyDescent="0.3">
      <c r="A179" s="27">
        <v>42302</v>
      </c>
      <c r="B179" s="3">
        <v>10.987500000000001</v>
      </c>
      <c r="C179" s="3">
        <v>5</v>
      </c>
      <c r="D179" s="2">
        <v>1025.1375</v>
      </c>
      <c r="E179" s="3">
        <v>3.5</v>
      </c>
      <c r="F179" s="1" t="s">
        <v>8</v>
      </c>
      <c r="G179" s="1"/>
    </row>
    <row r="180" spans="1:7" ht="12.75" customHeight="1" x14ac:dyDescent="0.3">
      <c r="A180" s="27">
        <v>42303</v>
      </c>
      <c r="B180" s="3">
        <v>11.262500000000001</v>
      </c>
      <c r="C180" s="3">
        <v>0.1</v>
      </c>
      <c r="D180" s="2">
        <v>1017.875</v>
      </c>
      <c r="E180" s="3">
        <v>6</v>
      </c>
      <c r="F180" s="1" t="s">
        <v>8</v>
      </c>
      <c r="G180" s="1"/>
    </row>
    <row r="181" spans="1:7" ht="12.75" customHeight="1" x14ac:dyDescent="0.3">
      <c r="A181" s="27">
        <v>42304</v>
      </c>
      <c r="B181" s="3">
        <v>11.3375</v>
      </c>
      <c r="C181" s="3">
        <v>0</v>
      </c>
      <c r="D181" s="2">
        <v>1017.8999999999999</v>
      </c>
      <c r="E181" s="3">
        <v>3.75</v>
      </c>
      <c r="F181" s="1" t="s">
        <v>8</v>
      </c>
      <c r="G181" s="1"/>
    </row>
    <row r="182" spans="1:7" ht="12.75" customHeight="1" x14ac:dyDescent="0.3">
      <c r="A182" s="27">
        <v>42305</v>
      </c>
      <c r="B182" s="3">
        <v>11.037499999999998</v>
      </c>
      <c r="C182" s="3">
        <v>0</v>
      </c>
      <c r="D182" s="2">
        <v>1024.1000000000001</v>
      </c>
      <c r="E182" s="3">
        <v>5.75</v>
      </c>
      <c r="F182" s="1" t="s">
        <v>8</v>
      </c>
      <c r="G182" s="1"/>
    </row>
    <row r="183" spans="1:7" ht="12.75" customHeight="1" x14ac:dyDescent="0.3">
      <c r="A183" s="27">
        <v>42306</v>
      </c>
      <c r="B183" s="3">
        <v>8.0499999999999989</v>
      </c>
      <c r="C183" s="3">
        <v>0</v>
      </c>
      <c r="D183" s="2">
        <v>1028.7749999999999</v>
      </c>
      <c r="E183" s="3">
        <v>5.25</v>
      </c>
      <c r="F183" s="1" t="s">
        <v>8</v>
      </c>
      <c r="G183" s="1"/>
    </row>
    <row r="184" spans="1:7" ht="12.75" customHeight="1" x14ac:dyDescent="0.3">
      <c r="A184" s="27">
        <v>42307</v>
      </c>
      <c r="B184" s="3">
        <v>7.6250000000000009</v>
      </c>
      <c r="C184" s="3">
        <v>0</v>
      </c>
      <c r="D184" s="2">
        <v>1031.5875000000001</v>
      </c>
      <c r="E184" s="3">
        <v>3.25</v>
      </c>
      <c r="F184" s="1" t="s">
        <v>8</v>
      </c>
      <c r="G184" s="1"/>
    </row>
    <row r="185" spans="1:7" ht="12.75" customHeight="1" x14ac:dyDescent="0.3">
      <c r="A185" s="27">
        <v>42308</v>
      </c>
      <c r="B185" s="3">
        <v>9.0624999999999982</v>
      </c>
      <c r="C185" s="3">
        <v>0</v>
      </c>
      <c r="D185" s="2">
        <v>1029.325</v>
      </c>
      <c r="E185" s="3">
        <v>2.5</v>
      </c>
      <c r="F185" s="1" t="s">
        <v>8</v>
      </c>
      <c r="G185" s="1"/>
    </row>
    <row r="186" spans="1:7" ht="13.8" x14ac:dyDescent="0.3">
      <c r="C186" s="3"/>
      <c r="G186" s="1"/>
    </row>
    <row r="187" spans="1:7" ht="13.8" x14ac:dyDescent="0.3">
      <c r="G187" s="1"/>
    </row>
    <row r="188" spans="1:7" ht="13.8" x14ac:dyDescent="0.3">
      <c r="G188" s="1"/>
    </row>
    <row r="189" spans="1:7" ht="13.8" x14ac:dyDescent="0.3">
      <c r="G189" s="1"/>
    </row>
    <row r="190" spans="1:7" ht="13.8" x14ac:dyDescent="0.3">
      <c r="G190" s="1"/>
    </row>
    <row r="191" spans="1:7" ht="13.8" x14ac:dyDescent="0.3">
      <c r="G191" s="1"/>
    </row>
    <row r="192" spans="1:7" ht="13.8" x14ac:dyDescent="0.3">
      <c r="G192" s="1"/>
    </row>
    <row r="193" spans="7:7" ht="13.8" x14ac:dyDescent="0.3">
      <c r="G193" s="1"/>
    </row>
    <row r="194" spans="7:7" ht="13.8" x14ac:dyDescent="0.3">
      <c r="G194" s="1"/>
    </row>
    <row r="195" spans="7:7" ht="13.8" x14ac:dyDescent="0.3">
      <c r="G195" s="1"/>
    </row>
    <row r="196" spans="7:7" ht="13.8" x14ac:dyDescent="0.3">
      <c r="G196" s="1"/>
    </row>
    <row r="197" spans="7:7" ht="13.8" x14ac:dyDescent="0.3">
      <c r="G197" s="1"/>
    </row>
    <row r="198" spans="7:7" ht="13.8" x14ac:dyDescent="0.3">
      <c r="G198" s="1"/>
    </row>
    <row r="199" spans="7:7" ht="13.8" x14ac:dyDescent="0.3">
      <c r="G199" s="1"/>
    </row>
    <row r="200" spans="7:7" ht="13.8" x14ac:dyDescent="0.3">
      <c r="G200" s="1"/>
    </row>
    <row r="201" spans="7:7" ht="13.8" x14ac:dyDescent="0.3">
      <c r="G201" s="1"/>
    </row>
    <row r="202" spans="7:7" ht="13.8" x14ac:dyDescent="0.3">
      <c r="G202" s="1"/>
    </row>
    <row r="203" spans="7:7" ht="13.8" x14ac:dyDescent="0.3">
      <c r="G203" s="1"/>
    </row>
    <row r="204" spans="7:7" ht="13.8" x14ac:dyDescent="0.3">
      <c r="G204" s="1"/>
    </row>
    <row r="205" spans="7:7" ht="13.8" x14ac:dyDescent="0.3">
      <c r="G205" s="1"/>
    </row>
    <row r="206" spans="7:7" ht="13.8" x14ac:dyDescent="0.3">
      <c r="G206" s="1"/>
    </row>
    <row r="207" spans="7:7" ht="13.8" x14ac:dyDescent="0.3">
      <c r="G207" s="1"/>
    </row>
    <row r="208" spans="7:7" ht="13.8" x14ac:dyDescent="0.3">
      <c r="G208" s="1"/>
    </row>
    <row r="209" spans="7:7" ht="13.8" x14ac:dyDescent="0.3">
      <c r="G209" s="1"/>
    </row>
    <row r="210" spans="7:7" ht="13.8" x14ac:dyDescent="0.3">
      <c r="G210" s="1"/>
    </row>
    <row r="211" spans="7:7" ht="13.8" x14ac:dyDescent="0.3">
      <c r="G211" s="1"/>
    </row>
    <row r="212" spans="7:7" ht="13.8" x14ac:dyDescent="0.3">
      <c r="G212" s="1"/>
    </row>
    <row r="213" spans="7:7" ht="13.8" x14ac:dyDescent="0.3">
      <c r="G213" s="1"/>
    </row>
    <row r="214" spans="7:7" ht="13.8" x14ac:dyDescent="0.3">
      <c r="G214" s="1"/>
    </row>
    <row r="215" spans="7:7" ht="13.8" x14ac:dyDescent="0.3">
      <c r="G215" s="1"/>
    </row>
    <row r="216" spans="7:7" ht="13.8" x14ac:dyDescent="0.3">
      <c r="G216" s="1"/>
    </row>
    <row r="217" spans="7:7" ht="13.8" x14ac:dyDescent="0.3">
      <c r="G217" s="1"/>
    </row>
    <row r="218" spans="7:7" ht="13.8" x14ac:dyDescent="0.3">
      <c r="G218" s="1"/>
    </row>
    <row r="219" spans="7:7" ht="13.8" x14ac:dyDescent="0.3">
      <c r="G219" s="1"/>
    </row>
    <row r="220" spans="7:7" ht="13.8" x14ac:dyDescent="0.3">
      <c r="G220" s="1"/>
    </row>
    <row r="221" spans="7:7" ht="13.8" x14ac:dyDescent="0.3">
      <c r="G221" s="1"/>
    </row>
    <row r="222" spans="7:7" ht="13.8" x14ac:dyDescent="0.3">
      <c r="G222" s="1"/>
    </row>
    <row r="223" spans="7:7" ht="13.8" x14ac:dyDescent="0.3">
      <c r="G223" s="1"/>
    </row>
    <row r="224" spans="7:7" ht="13.8" x14ac:dyDescent="0.3">
      <c r="G224" s="1"/>
    </row>
    <row r="225" spans="7:7" ht="13.8" x14ac:dyDescent="0.3">
      <c r="G225" s="1"/>
    </row>
    <row r="226" spans="7:7" ht="13.8" x14ac:dyDescent="0.3">
      <c r="G226" s="1"/>
    </row>
    <row r="227" spans="7:7" ht="13.8" x14ac:dyDescent="0.3">
      <c r="G227" s="1"/>
    </row>
    <row r="228" spans="7:7" ht="13.8" x14ac:dyDescent="0.3">
      <c r="G228" s="1"/>
    </row>
    <row r="229" spans="7:7" ht="13.8" x14ac:dyDescent="0.3">
      <c r="G229" s="1"/>
    </row>
    <row r="230" spans="7:7" ht="13.8" x14ac:dyDescent="0.3">
      <c r="G230" s="1"/>
    </row>
    <row r="231" spans="7:7" ht="13.8" x14ac:dyDescent="0.3">
      <c r="G231" s="1"/>
    </row>
    <row r="232" spans="7:7" ht="13.8" x14ac:dyDescent="0.3">
      <c r="G232" s="1"/>
    </row>
    <row r="233" spans="7:7" ht="13.8" x14ac:dyDescent="0.3">
      <c r="G233" s="1"/>
    </row>
    <row r="234" spans="7:7" ht="13.8" x14ac:dyDescent="0.3">
      <c r="G234" s="1"/>
    </row>
    <row r="235" spans="7:7" ht="13.8" x14ac:dyDescent="0.3">
      <c r="G235" s="1"/>
    </row>
    <row r="236" spans="7:7" ht="13.8" x14ac:dyDescent="0.3">
      <c r="G236" s="1"/>
    </row>
    <row r="237" spans="7:7" ht="13.8" x14ac:dyDescent="0.3">
      <c r="G237" s="1"/>
    </row>
    <row r="238" spans="7:7" ht="13.8" x14ac:dyDescent="0.3">
      <c r="G238" s="1"/>
    </row>
    <row r="239" spans="7:7" ht="13.8" x14ac:dyDescent="0.3">
      <c r="G239" s="1"/>
    </row>
    <row r="240" spans="7:7" ht="13.8" x14ac:dyDescent="0.3">
      <c r="G240" s="1"/>
    </row>
    <row r="241" spans="7:7" ht="13.8" x14ac:dyDescent="0.3">
      <c r="G241" s="1"/>
    </row>
    <row r="242" spans="7:7" ht="13.8" x14ac:dyDescent="0.3">
      <c r="G242" s="1"/>
    </row>
    <row r="243" spans="7:7" ht="13.8" x14ac:dyDescent="0.3">
      <c r="G243" s="1"/>
    </row>
    <row r="244" spans="7:7" ht="13.8" x14ac:dyDescent="0.3">
      <c r="G244" s="1"/>
    </row>
    <row r="245" spans="7:7" ht="13.8" x14ac:dyDescent="0.3">
      <c r="G245" s="1"/>
    </row>
    <row r="246" spans="7:7" ht="13.8" x14ac:dyDescent="0.3">
      <c r="G246" s="1"/>
    </row>
    <row r="247" spans="7:7" ht="13.8" x14ac:dyDescent="0.3">
      <c r="G247" s="1"/>
    </row>
    <row r="248" spans="7:7" ht="13.8" x14ac:dyDescent="0.3">
      <c r="G248" s="1"/>
    </row>
    <row r="249" spans="7:7" ht="13.8" x14ac:dyDescent="0.3">
      <c r="G249" s="1"/>
    </row>
    <row r="250" spans="7:7" ht="13.8" x14ac:dyDescent="0.3">
      <c r="G250" s="1"/>
    </row>
    <row r="251" spans="7:7" ht="13.8" x14ac:dyDescent="0.3">
      <c r="G251" s="1"/>
    </row>
    <row r="252" spans="7:7" ht="13.8" x14ac:dyDescent="0.3">
      <c r="G252" s="1"/>
    </row>
    <row r="253" spans="7:7" ht="13.8" x14ac:dyDescent="0.3">
      <c r="G253" s="1"/>
    </row>
    <row r="254" spans="7:7" ht="13.8" x14ac:dyDescent="0.3">
      <c r="G254" s="1"/>
    </row>
    <row r="255" spans="7:7" ht="13.8" x14ac:dyDescent="0.3">
      <c r="G255" s="1"/>
    </row>
    <row r="256" spans="7:7" ht="13.8" x14ac:dyDescent="0.3">
      <c r="G256" s="1"/>
    </row>
    <row r="257" spans="7:7" ht="13.8" x14ac:dyDescent="0.3">
      <c r="G257" s="1"/>
    </row>
    <row r="258" spans="7:7" ht="13.8" x14ac:dyDescent="0.3">
      <c r="G258" s="1"/>
    </row>
    <row r="259" spans="7:7" ht="13.8" x14ac:dyDescent="0.3">
      <c r="G259" s="1"/>
    </row>
    <row r="260" spans="7:7" ht="13.8" x14ac:dyDescent="0.3">
      <c r="G260" s="1"/>
    </row>
    <row r="261" spans="7:7" ht="13.8" x14ac:dyDescent="0.3">
      <c r="G261" s="1"/>
    </row>
    <row r="262" spans="7:7" ht="13.8" x14ac:dyDescent="0.3">
      <c r="G262" s="1"/>
    </row>
    <row r="263" spans="7:7" ht="13.8" x14ac:dyDescent="0.3">
      <c r="G263" s="1"/>
    </row>
    <row r="264" spans="7:7" ht="13.8" x14ac:dyDescent="0.3">
      <c r="G264" s="1"/>
    </row>
    <row r="265" spans="7:7" ht="13.8" x14ac:dyDescent="0.3">
      <c r="G265" s="1"/>
    </row>
    <row r="266" spans="7:7" ht="13.8" x14ac:dyDescent="0.3">
      <c r="G266" s="1"/>
    </row>
    <row r="267" spans="7:7" ht="13.8" x14ac:dyDescent="0.3">
      <c r="G267" s="1"/>
    </row>
    <row r="268" spans="7:7" ht="13.8" x14ac:dyDescent="0.3">
      <c r="G268" s="1"/>
    </row>
    <row r="269" spans="7:7" ht="13.8" x14ac:dyDescent="0.3">
      <c r="G269" s="1"/>
    </row>
    <row r="270" spans="7:7" ht="13.8" x14ac:dyDescent="0.3">
      <c r="G270" s="1"/>
    </row>
    <row r="271" spans="7:7" ht="13.8" x14ac:dyDescent="0.3">
      <c r="G271" s="1"/>
    </row>
    <row r="272" spans="7:7" ht="13.8" x14ac:dyDescent="0.3">
      <c r="G272" s="1"/>
    </row>
    <row r="273" spans="7:7" ht="13.8" x14ac:dyDescent="0.3">
      <c r="G273" s="1"/>
    </row>
    <row r="274" spans="7:7" ht="13.8" x14ac:dyDescent="0.3">
      <c r="G274" s="1"/>
    </row>
    <row r="275" spans="7:7" ht="13.8" x14ac:dyDescent="0.3">
      <c r="G275" s="1"/>
    </row>
    <row r="276" spans="7:7" ht="13.8" x14ac:dyDescent="0.3">
      <c r="G276" s="1"/>
    </row>
    <row r="277" spans="7:7" ht="13.8" x14ac:dyDescent="0.3">
      <c r="G277" s="1"/>
    </row>
    <row r="278" spans="7:7" ht="13.8" x14ac:dyDescent="0.3">
      <c r="G278" s="1"/>
    </row>
    <row r="279" spans="7:7" ht="13.8" x14ac:dyDescent="0.3">
      <c r="G279" s="1"/>
    </row>
    <row r="280" spans="7:7" ht="13.8" x14ac:dyDescent="0.3">
      <c r="G280" s="1"/>
    </row>
    <row r="281" spans="7:7" ht="13.8" x14ac:dyDescent="0.3">
      <c r="G281" s="1"/>
    </row>
    <row r="282" spans="7:7" ht="13.8" x14ac:dyDescent="0.3">
      <c r="G282" s="1"/>
    </row>
    <row r="283" spans="7:7" ht="13.8" x14ac:dyDescent="0.3">
      <c r="G283" s="1"/>
    </row>
    <row r="284" spans="7:7" ht="13.8" x14ac:dyDescent="0.3">
      <c r="G284" s="1"/>
    </row>
    <row r="285" spans="7:7" ht="13.8" x14ac:dyDescent="0.3">
      <c r="G285" s="1"/>
    </row>
    <row r="286" spans="7:7" ht="13.8" x14ac:dyDescent="0.3">
      <c r="G286" s="1"/>
    </row>
    <row r="287" spans="7:7" ht="13.8" x14ac:dyDescent="0.3">
      <c r="G287" s="1"/>
    </row>
    <row r="288" spans="7:7" ht="13.8" x14ac:dyDescent="0.3">
      <c r="G288" s="1"/>
    </row>
    <row r="289" spans="7:7" ht="13.8" x14ac:dyDescent="0.3">
      <c r="G289" s="1"/>
    </row>
    <row r="290" spans="7:7" ht="13.8" x14ac:dyDescent="0.3">
      <c r="G290" s="1"/>
    </row>
    <row r="291" spans="7:7" ht="13.8" x14ac:dyDescent="0.3">
      <c r="G291" s="1"/>
    </row>
    <row r="292" spans="7:7" ht="13.8" x14ac:dyDescent="0.3">
      <c r="G292" s="1"/>
    </row>
    <row r="293" spans="7:7" ht="13.8" x14ac:dyDescent="0.3">
      <c r="G293" s="1"/>
    </row>
    <row r="294" spans="7:7" ht="13.8" x14ac:dyDescent="0.3">
      <c r="G294" s="1"/>
    </row>
    <row r="295" spans="7:7" ht="13.8" x14ac:dyDescent="0.3">
      <c r="G295" s="1"/>
    </row>
    <row r="296" spans="7:7" ht="13.8" x14ac:dyDescent="0.3">
      <c r="G296" s="1"/>
    </row>
    <row r="297" spans="7:7" ht="13.8" x14ac:dyDescent="0.3">
      <c r="G297" s="1"/>
    </row>
    <row r="298" spans="7:7" ht="13.8" x14ac:dyDescent="0.3">
      <c r="G298" s="1"/>
    </row>
    <row r="299" spans="7:7" ht="13.8" x14ac:dyDescent="0.3">
      <c r="G299" s="1"/>
    </row>
    <row r="300" spans="7:7" ht="13.8" x14ac:dyDescent="0.3">
      <c r="G300" s="1"/>
    </row>
    <row r="301" spans="7:7" ht="13.8" x14ac:dyDescent="0.3">
      <c r="G301" s="1"/>
    </row>
    <row r="302" spans="7:7" ht="13.8" x14ac:dyDescent="0.3">
      <c r="G302" s="1"/>
    </row>
    <row r="303" spans="7:7" ht="13.8" x14ac:dyDescent="0.3">
      <c r="G303" s="1"/>
    </row>
    <row r="304" spans="7:7" ht="13.8" x14ac:dyDescent="0.3">
      <c r="G304" s="1"/>
    </row>
    <row r="305" spans="7:7" ht="13.8" x14ac:dyDescent="0.3">
      <c r="G305" s="1"/>
    </row>
    <row r="306" spans="7:7" ht="13.8" x14ac:dyDescent="0.3">
      <c r="G306" s="1"/>
    </row>
    <row r="307" spans="7:7" ht="13.8" x14ac:dyDescent="0.3">
      <c r="G307" s="1"/>
    </row>
    <row r="308" spans="7:7" ht="13.8" x14ac:dyDescent="0.3">
      <c r="G308" s="1"/>
    </row>
    <row r="309" spans="7:7" ht="13.8" x14ac:dyDescent="0.3">
      <c r="G309" s="1"/>
    </row>
    <row r="310" spans="7:7" ht="13.8" x14ac:dyDescent="0.3">
      <c r="G310" s="1"/>
    </row>
    <row r="311" spans="7:7" ht="13.8" x14ac:dyDescent="0.3">
      <c r="G311" s="1"/>
    </row>
    <row r="312" spans="7:7" ht="13.8" x14ac:dyDescent="0.3">
      <c r="G312" s="1"/>
    </row>
    <row r="313" spans="7:7" ht="13.8" x14ac:dyDescent="0.3">
      <c r="G313" s="1"/>
    </row>
    <row r="314" spans="7:7" ht="13.8" x14ac:dyDescent="0.3">
      <c r="G314" s="1"/>
    </row>
    <row r="315" spans="7:7" ht="13.8" x14ac:dyDescent="0.3">
      <c r="G315" s="1"/>
    </row>
    <row r="316" spans="7:7" ht="13.8" x14ac:dyDescent="0.3">
      <c r="G316" s="1"/>
    </row>
    <row r="317" spans="7:7" ht="13.8" x14ac:dyDescent="0.3">
      <c r="G317" s="1"/>
    </row>
    <row r="318" spans="7:7" ht="13.8" x14ac:dyDescent="0.3">
      <c r="G318" s="1"/>
    </row>
    <row r="319" spans="7:7" ht="13.8" x14ac:dyDescent="0.3">
      <c r="G319" s="1"/>
    </row>
    <row r="320" spans="7:7" ht="13.8" x14ac:dyDescent="0.3">
      <c r="G320" s="1"/>
    </row>
    <row r="321" spans="7:7" ht="13.8" x14ac:dyDescent="0.3">
      <c r="G321" s="1"/>
    </row>
    <row r="322" spans="7:7" ht="13.8" x14ac:dyDescent="0.3">
      <c r="G322" s="1"/>
    </row>
    <row r="323" spans="7:7" ht="13.8" x14ac:dyDescent="0.3">
      <c r="G323" s="1"/>
    </row>
    <row r="324" spans="7:7" ht="13.8" x14ac:dyDescent="0.3">
      <c r="G324" s="1"/>
    </row>
    <row r="325" spans="7:7" ht="13.8" x14ac:dyDescent="0.3">
      <c r="G325" s="1"/>
    </row>
    <row r="326" spans="7:7" ht="13.8" x14ac:dyDescent="0.3">
      <c r="G326" s="1"/>
    </row>
    <row r="327" spans="7:7" ht="13.8" x14ac:dyDescent="0.3">
      <c r="G327" s="1"/>
    </row>
    <row r="328" spans="7:7" ht="13.8" x14ac:dyDescent="0.3">
      <c r="G328" s="1"/>
    </row>
    <row r="329" spans="7:7" ht="13.8" x14ac:dyDescent="0.3">
      <c r="G329" s="1"/>
    </row>
    <row r="330" spans="7:7" ht="13.8" x14ac:dyDescent="0.3">
      <c r="G330" s="1"/>
    </row>
    <row r="331" spans="7:7" ht="13.8" x14ac:dyDescent="0.3">
      <c r="G331" s="1"/>
    </row>
    <row r="332" spans="7:7" ht="13.8" x14ac:dyDescent="0.3">
      <c r="G332" s="1"/>
    </row>
    <row r="333" spans="7:7" ht="13.8" x14ac:dyDescent="0.3">
      <c r="G333" s="1"/>
    </row>
    <row r="334" spans="7:7" ht="13.8" x14ac:dyDescent="0.3">
      <c r="G334" s="1"/>
    </row>
    <row r="335" spans="7:7" ht="13.8" x14ac:dyDescent="0.3">
      <c r="G335" s="1"/>
    </row>
    <row r="336" spans="7:7" ht="13.8" x14ac:dyDescent="0.3">
      <c r="G336" s="1"/>
    </row>
    <row r="337" spans="7:7" ht="13.8" x14ac:dyDescent="0.3">
      <c r="G337" s="1"/>
    </row>
    <row r="338" spans="7:7" ht="13.8" x14ac:dyDescent="0.3">
      <c r="G338" s="1"/>
    </row>
    <row r="339" spans="7:7" ht="13.8" x14ac:dyDescent="0.3">
      <c r="G339" s="1"/>
    </row>
    <row r="340" spans="7:7" ht="13.8" x14ac:dyDescent="0.3">
      <c r="G340" s="1"/>
    </row>
    <row r="341" spans="7:7" ht="13.8" x14ac:dyDescent="0.3">
      <c r="G341" s="1"/>
    </row>
    <row r="342" spans="7:7" ht="13.8" x14ac:dyDescent="0.3">
      <c r="G342" s="1"/>
    </row>
    <row r="343" spans="7:7" ht="13.8" x14ac:dyDescent="0.3">
      <c r="G343" s="1"/>
    </row>
    <row r="344" spans="7:7" ht="13.8" x14ac:dyDescent="0.3">
      <c r="G344" s="1"/>
    </row>
    <row r="345" spans="7:7" ht="13.8" x14ac:dyDescent="0.3">
      <c r="G345" s="1"/>
    </row>
    <row r="346" spans="7:7" ht="13.8" x14ac:dyDescent="0.3">
      <c r="G346" s="1"/>
    </row>
    <row r="347" spans="7:7" ht="13.8" x14ac:dyDescent="0.3">
      <c r="G347" s="1"/>
    </row>
    <row r="348" spans="7:7" ht="13.8" x14ac:dyDescent="0.3">
      <c r="G348" s="1"/>
    </row>
    <row r="349" spans="7:7" ht="13.8" x14ac:dyDescent="0.3">
      <c r="G349" s="1"/>
    </row>
    <row r="350" spans="7:7" ht="13.8" x14ac:dyDescent="0.3">
      <c r="G350" s="1"/>
    </row>
    <row r="351" spans="7:7" ht="13.8" x14ac:dyDescent="0.3">
      <c r="G351" s="1"/>
    </row>
    <row r="352" spans="7:7" ht="13.8" x14ac:dyDescent="0.3">
      <c r="G352" s="1"/>
    </row>
    <row r="353" spans="7:7" ht="13.8" x14ac:dyDescent="0.3">
      <c r="G353" s="1"/>
    </row>
    <row r="354" spans="7:7" ht="13.8" x14ac:dyDescent="0.3">
      <c r="G354" s="1"/>
    </row>
    <row r="355" spans="7:7" ht="13.8" x14ac:dyDescent="0.3">
      <c r="G355" s="1"/>
    </row>
    <row r="356" spans="7:7" ht="13.8" x14ac:dyDescent="0.3">
      <c r="G356" s="1"/>
    </row>
    <row r="357" spans="7:7" ht="13.8" x14ac:dyDescent="0.3">
      <c r="G357" s="1"/>
    </row>
    <row r="358" spans="7:7" ht="13.8" x14ac:dyDescent="0.3">
      <c r="G358" s="1"/>
    </row>
    <row r="359" spans="7:7" ht="13.8" x14ac:dyDescent="0.3">
      <c r="G359" s="1"/>
    </row>
    <row r="360" spans="7:7" ht="13.8" x14ac:dyDescent="0.3">
      <c r="G360" s="1"/>
    </row>
    <row r="361" spans="7:7" ht="13.8" x14ac:dyDescent="0.3">
      <c r="G361" s="1"/>
    </row>
    <row r="362" spans="7:7" ht="13.8" x14ac:dyDescent="0.3">
      <c r="G362" s="1"/>
    </row>
    <row r="363" spans="7:7" ht="13.8" x14ac:dyDescent="0.3">
      <c r="G363" s="1"/>
    </row>
    <row r="364" spans="7:7" ht="13.8" x14ac:dyDescent="0.3">
      <c r="G364" s="1"/>
    </row>
    <row r="365" spans="7:7" ht="13.8" x14ac:dyDescent="0.3">
      <c r="G365" s="1"/>
    </row>
    <row r="366" spans="7:7" ht="13.8" x14ac:dyDescent="0.3">
      <c r="G366" s="1"/>
    </row>
    <row r="367" spans="7:7" ht="13.8" x14ac:dyDescent="0.3">
      <c r="G367" s="1"/>
    </row>
    <row r="368" spans="7:7" ht="13.8" x14ac:dyDescent="0.3">
      <c r="G368" s="1"/>
    </row>
    <row r="369" spans="7:7" ht="13.8" x14ac:dyDescent="0.3">
      <c r="G369" s="1"/>
    </row>
    <row r="370" spans="7:7" ht="13.8" x14ac:dyDescent="0.3">
      <c r="G370" s="1"/>
    </row>
  </sheetData>
  <autoFilter ref="A1:F185"/>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85"/>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6" width="13" style="1" customWidth="1"/>
    <col min="7" max="16384" width="9.109375" style="1"/>
  </cols>
  <sheetData>
    <row r="1" spans="1:6" ht="52.5" customHeight="1" x14ac:dyDescent="0.3">
      <c r="A1" s="25" t="s">
        <v>0</v>
      </c>
      <c r="B1" s="22" t="s">
        <v>13</v>
      </c>
      <c r="C1" s="22" t="s">
        <v>14</v>
      </c>
      <c r="D1" s="22" t="s">
        <v>15</v>
      </c>
      <c r="E1" s="22" t="s">
        <v>16</v>
      </c>
      <c r="F1" s="22" t="s">
        <v>52</v>
      </c>
    </row>
    <row r="2" spans="1:6" ht="12.75" customHeight="1" x14ac:dyDescent="0.3">
      <c r="A2" s="27">
        <v>42125</v>
      </c>
      <c r="B2" s="3">
        <v>18.8125</v>
      </c>
      <c r="C2" s="3">
        <v>0</v>
      </c>
      <c r="D2" s="2">
        <v>1011.2249999999999</v>
      </c>
      <c r="E2" s="3">
        <v>6.75</v>
      </c>
      <c r="F2" s="1" t="s">
        <v>8</v>
      </c>
    </row>
    <row r="3" spans="1:6" ht="12.75" customHeight="1" x14ac:dyDescent="0.3">
      <c r="A3" s="27">
        <v>42126</v>
      </c>
      <c r="B3" s="3">
        <v>17.487500000000001</v>
      </c>
      <c r="C3" s="3">
        <v>0</v>
      </c>
      <c r="D3" s="2">
        <v>1017.1750000000001</v>
      </c>
      <c r="E3" s="3">
        <v>4.125</v>
      </c>
      <c r="F3" s="1" t="s">
        <v>8</v>
      </c>
    </row>
    <row r="4" spans="1:6" ht="12.75" customHeight="1" x14ac:dyDescent="0.3">
      <c r="A4" s="27">
        <v>42127</v>
      </c>
      <c r="B4" s="3">
        <v>18.6875</v>
      </c>
      <c r="C4" s="3">
        <v>0</v>
      </c>
      <c r="D4" s="2">
        <v>1020.425</v>
      </c>
      <c r="E4" s="3">
        <v>4.75</v>
      </c>
      <c r="F4" s="1" t="s">
        <v>8</v>
      </c>
    </row>
    <row r="5" spans="1:6" ht="12.75" customHeight="1" x14ac:dyDescent="0.3">
      <c r="A5" s="27">
        <v>42128</v>
      </c>
      <c r="B5" s="3">
        <v>19.574999999999999</v>
      </c>
      <c r="C5" s="3">
        <v>0</v>
      </c>
      <c r="D5" s="2">
        <v>1023.6624999999999</v>
      </c>
      <c r="E5" s="3">
        <v>5.125</v>
      </c>
      <c r="F5" s="1" t="s">
        <v>8</v>
      </c>
    </row>
    <row r="6" spans="1:6" ht="12.75" customHeight="1" x14ac:dyDescent="0.3">
      <c r="A6" s="27">
        <v>42129</v>
      </c>
      <c r="B6" s="3">
        <v>21.062499999999996</v>
      </c>
      <c r="C6" s="3">
        <v>0</v>
      </c>
      <c r="D6" s="2">
        <v>1023.6625</v>
      </c>
      <c r="E6" s="3">
        <v>7.625</v>
      </c>
      <c r="F6" s="1" t="s">
        <v>8</v>
      </c>
    </row>
    <row r="7" spans="1:6" ht="12.75" customHeight="1" x14ac:dyDescent="0.3">
      <c r="A7" s="27">
        <v>42130</v>
      </c>
      <c r="B7" s="3">
        <v>22.162500000000001</v>
      </c>
      <c r="C7" s="3">
        <v>0</v>
      </c>
      <c r="D7" s="2">
        <v>1020.0000000000001</v>
      </c>
      <c r="E7" s="3">
        <v>8.875</v>
      </c>
      <c r="F7" s="1" t="s">
        <v>8</v>
      </c>
    </row>
    <row r="8" spans="1:6" ht="12.75" customHeight="1" x14ac:dyDescent="0.3">
      <c r="A8" s="27">
        <v>42131</v>
      </c>
      <c r="B8" s="3">
        <v>21.525000000000002</v>
      </c>
      <c r="C8" s="3">
        <v>0</v>
      </c>
      <c r="D8" s="2">
        <v>1017.225</v>
      </c>
      <c r="E8" s="3">
        <v>6.5</v>
      </c>
      <c r="F8" s="1" t="s">
        <v>8</v>
      </c>
    </row>
    <row r="9" spans="1:6" ht="12.75" customHeight="1" x14ac:dyDescent="0.3">
      <c r="A9" s="27">
        <v>42132</v>
      </c>
      <c r="B9" s="3">
        <v>22.987500000000001</v>
      </c>
      <c r="C9" s="3">
        <v>0</v>
      </c>
      <c r="D9" s="2">
        <v>1016.2249999999999</v>
      </c>
      <c r="E9" s="3">
        <v>8.125</v>
      </c>
      <c r="F9" s="1" t="s">
        <v>8</v>
      </c>
    </row>
    <row r="10" spans="1:6" ht="12.75" customHeight="1" x14ac:dyDescent="0.3">
      <c r="A10" s="27">
        <v>42133</v>
      </c>
      <c r="B10" s="3">
        <v>23.55</v>
      </c>
      <c r="C10" s="3">
        <v>0</v>
      </c>
      <c r="D10" s="2">
        <v>1016.6500000000001</v>
      </c>
      <c r="E10" s="3">
        <v>3</v>
      </c>
      <c r="F10" s="1" t="s">
        <v>8</v>
      </c>
    </row>
    <row r="11" spans="1:6" ht="12.75" customHeight="1" x14ac:dyDescent="0.3">
      <c r="A11" s="27">
        <v>42134</v>
      </c>
      <c r="B11" s="3">
        <v>25.012500000000003</v>
      </c>
      <c r="C11" s="3">
        <v>0</v>
      </c>
      <c r="D11" s="2">
        <v>1017.8749999999999</v>
      </c>
      <c r="E11" s="3">
        <v>4.125</v>
      </c>
      <c r="F11" s="1" t="s">
        <v>8</v>
      </c>
    </row>
    <row r="12" spans="1:6" ht="12.75" customHeight="1" x14ac:dyDescent="0.3">
      <c r="A12" s="27">
        <v>42135</v>
      </c>
      <c r="B12" s="3">
        <v>26.05</v>
      </c>
      <c r="C12" s="3">
        <v>0</v>
      </c>
      <c r="D12" s="2">
        <v>1019.4375</v>
      </c>
      <c r="E12" s="3">
        <v>5</v>
      </c>
      <c r="F12" s="1" t="s">
        <v>8</v>
      </c>
    </row>
    <row r="13" spans="1:6" ht="12.75" customHeight="1" x14ac:dyDescent="0.3">
      <c r="A13" s="27">
        <v>42136</v>
      </c>
      <c r="B13" s="3">
        <v>25.762499999999999</v>
      </c>
      <c r="C13" s="3">
        <v>0</v>
      </c>
      <c r="D13" s="2">
        <v>1020.7625</v>
      </c>
      <c r="E13" s="3">
        <v>4.125</v>
      </c>
      <c r="F13" s="1" t="s">
        <v>8</v>
      </c>
    </row>
    <row r="14" spans="1:6" ht="12.75" customHeight="1" x14ac:dyDescent="0.3">
      <c r="A14" s="27">
        <v>42137</v>
      </c>
      <c r="B14" s="3">
        <v>25.75</v>
      </c>
      <c r="C14" s="3">
        <v>0</v>
      </c>
      <c r="D14" s="2">
        <v>1020.15</v>
      </c>
      <c r="E14" s="3">
        <v>4.625</v>
      </c>
      <c r="F14" s="1" t="s">
        <v>8</v>
      </c>
    </row>
    <row r="15" spans="1:6" ht="12.75" customHeight="1" x14ac:dyDescent="0.3">
      <c r="A15" s="27">
        <v>42138</v>
      </c>
      <c r="B15" s="3">
        <v>24.725000000000001</v>
      </c>
      <c r="C15" s="3">
        <v>0</v>
      </c>
      <c r="D15" s="2">
        <v>1021.7875</v>
      </c>
      <c r="E15" s="3">
        <v>6.75</v>
      </c>
      <c r="F15" s="1" t="s">
        <v>8</v>
      </c>
    </row>
    <row r="16" spans="1:6" ht="12.75" customHeight="1" x14ac:dyDescent="0.3">
      <c r="A16" s="27">
        <v>42139</v>
      </c>
      <c r="B16" s="3">
        <v>24.237499999999997</v>
      </c>
      <c r="C16" s="3">
        <v>0</v>
      </c>
      <c r="D16" s="2">
        <v>1023.325</v>
      </c>
      <c r="E16" s="3">
        <v>10.125</v>
      </c>
      <c r="F16" s="1" t="s">
        <v>8</v>
      </c>
    </row>
    <row r="17" spans="1:6" ht="12.75" customHeight="1" x14ac:dyDescent="0.3">
      <c r="A17" s="27">
        <v>42140</v>
      </c>
      <c r="B17" s="3">
        <v>22.712499999999999</v>
      </c>
      <c r="C17" s="3">
        <v>0</v>
      </c>
      <c r="D17" s="2">
        <v>1023.2625</v>
      </c>
      <c r="E17" s="3">
        <v>6</v>
      </c>
      <c r="F17" s="1" t="s">
        <v>8</v>
      </c>
    </row>
    <row r="18" spans="1:6" ht="12.75" customHeight="1" x14ac:dyDescent="0.3">
      <c r="A18" s="27">
        <v>42141</v>
      </c>
      <c r="B18" s="3">
        <v>22.975000000000001</v>
      </c>
      <c r="C18" s="3">
        <v>0</v>
      </c>
      <c r="D18" s="2">
        <v>1023.1125000000001</v>
      </c>
      <c r="E18" s="3">
        <v>5.25</v>
      </c>
      <c r="F18" s="1" t="s">
        <v>8</v>
      </c>
    </row>
    <row r="19" spans="1:6" ht="12.75" customHeight="1" x14ac:dyDescent="0.3">
      <c r="A19" s="27">
        <v>42142</v>
      </c>
      <c r="B19" s="3">
        <v>24.725000000000001</v>
      </c>
      <c r="C19" s="3">
        <v>0</v>
      </c>
      <c r="D19" s="2">
        <v>1022.4875000000001</v>
      </c>
      <c r="E19" s="3">
        <v>6</v>
      </c>
      <c r="F19" s="1" t="s">
        <v>8</v>
      </c>
    </row>
    <row r="20" spans="1:6" ht="12.75" customHeight="1" x14ac:dyDescent="0.3">
      <c r="A20" s="27">
        <v>42143</v>
      </c>
      <c r="B20" s="3">
        <v>24.787499999999998</v>
      </c>
      <c r="C20" s="3">
        <v>0</v>
      </c>
      <c r="D20" s="2">
        <v>1018.25</v>
      </c>
      <c r="E20" s="3">
        <v>5.625</v>
      </c>
      <c r="F20" s="1" t="s">
        <v>8</v>
      </c>
    </row>
    <row r="21" spans="1:6" ht="12.75" customHeight="1" x14ac:dyDescent="0.3">
      <c r="A21" s="27">
        <v>42144</v>
      </c>
      <c r="B21" s="3">
        <v>24.524999999999999</v>
      </c>
      <c r="C21" s="3">
        <v>6</v>
      </c>
      <c r="D21" s="2">
        <v>1014.8749999999999</v>
      </c>
      <c r="E21" s="3">
        <v>2.25</v>
      </c>
      <c r="F21" s="1" t="s">
        <v>8</v>
      </c>
    </row>
    <row r="22" spans="1:6" ht="12.75" customHeight="1" x14ac:dyDescent="0.3">
      <c r="A22" s="27">
        <v>42145</v>
      </c>
      <c r="B22" s="3">
        <v>26.45</v>
      </c>
      <c r="C22" s="3">
        <v>0</v>
      </c>
      <c r="D22" s="2">
        <v>1013.3625000000001</v>
      </c>
      <c r="E22" s="3">
        <v>6.75</v>
      </c>
      <c r="F22" s="1" t="s">
        <v>8</v>
      </c>
    </row>
    <row r="23" spans="1:6" ht="12.75" customHeight="1" x14ac:dyDescent="0.3">
      <c r="A23" s="27">
        <v>42146</v>
      </c>
      <c r="B23" s="3">
        <v>24.524999999999999</v>
      </c>
      <c r="C23" s="3">
        <v>0</v>
      </c>
      <c r="D23" s="2">
        <v>1017.0874999999999</v>
      </c>
      <c r="E23" s="3">
        <v>6.25</v>
      </c>
      <c r="F23" s="1" t="s">
        <v>8</v>
      </c>
    </row>
    <row r="24" spans="1:6" ht="12.75" customHeight="1" x14ac:dyDescent="0.3">
      <c r="A24" s="27">
        <v>42147</v>
      </c>
      <c r="B24" s="3">
        <v>22.987499999999997</v>
      </c>
      <c r="C24" s="3">
        <v>0</v>
      </c>
      <c r="D24" s="2">
        <v>1023.975</v>
      </c>
      <c r="E24" s="3">
        <v>8.25</v>
      </c>
      <c r="F24" s="1" t="s">
        <v>8</v>
      </c>
    </row>
    <row r="25" spans="1:6" ht="12.75" customHeight="1" x14ac:dyDescent="0.3">
      <c r="A25" s="27">
        <v>42148</v>
      </c>
      <c r="B25" s="3">
        <v>24.862500000000001</v>
      </c>
      <c r="C25" s="3">
        <v>0</v>
      </c>
      <c r="D25" s="2">
        <v>1024.6375</v>
      </c>
      <c r="E25" s="3">
        <v>9.375</v>
      </c>
      <c r="F25" s="1" t="s">
        <v>8</v>
      </c>
    </row>
    <row r="26" spans="1:6" ht="12.75" customHeight="1" x14ac:dyDescent="0.3">
      <c r="A26" s="27">
        <v>42149</v>
      </c>
      <c r="B26" s="3">
        <v>25.074999999999999</v>
      </c>
      <c r="C26" s="3">
        <v>0</v>
      </c>
      <c r="D26" s="2">
        <v>1023.1375</v>
      </c>
      <c r="E26" s="3">
        <v>8.75</v>
      </c>
      <c r="F26" s="1" t="s">
        <v>8</v>
      </c>
    </row>
    <row r="27" spans="1:6" ht="12.75" customHeight="1" x14ac:dyDescent="0.3">
      <c r="A27" s="27">
        <v>42150</v>
      </c>
      <c r="B27" s="3">
        <v>26.375</v>
      </c>
      <c r="C27" s="3">
        <v>0</v>
      </c>
      <c r="D27" s="2">
        <v>1022.575</v>
      </c>
      <c r="E27" s="3">
        <v>8</v>
      </c>
      <c r="F27" s="1" t="s">
        <v>8</v>
      </c>
    </row>
    <row r="28" spans="1:6" ht="12.75" customHeight="1" x14ac:dyDescent="0.3">
      <c r="A28" s="27">
        <v>42151</v>
      </c>
      <c r="B28" s="3">
        <v>25.562500000000004</v>
      </c>
      <c r="C28" s="3">
        <v>0</v>
      </c>
      <c r="D28" s="2">
        <v>1022.525</v>
      </c>
      <c r="E28" s="3">
        <v>7</v>
      </c>
      <c r="F28" s="1" t="s">
        <v>8</v>
      </c>
    </row>
    <row r="29" spans="1:6" ht="12.75" customHeight="1" x14ac:dyDescent="0.3">
      <c r="A29" s="27">
        <v>42152</v>
      </c>
      <c r="B29" s="3">
        <v>23.687500000000004</v>
      </c>
      <c r="C29" s="3">
        <v>0</v>
      </c>
      <c r="D29" s="2">
        <v>1021.475</v>
      </c>
      <c r="E29" s="3">
        <v>5.625</v>
      </c>
      <c r="F29" s="1" t="s">
        <v>8</v>
      </c>
    </row>
    <row r="30" spans="1:6" ht="12.75" customHeight="1" x14ac:dyDescent="0.3">
      <c r="A30" s="27">
        <v>42153</v>
      </c>
      <c r="B30" s="3">
        <v>23.275000000000002</v>
      </c>
      <c r="C30" s="3">
        <v>0</v>
      </c>
      <c r="D30" s="2">
        <v>1020.65</v>
      </c>
      <c r="E30" s="3">
        <v>3.875</v>
      </c>
      <c r="F30" s="1" t="s">
        <v>8</v>
      </c>
    </row>
    <row r="31" spans="1:6" ht="12.75" customHeight="1" x14ac:dyDescent="0.3">
      <c r="A31" s="27">
        <v>42154</v>
      </c>
      <c r="B31" s="3">
        <v>22.85</v>
      </c>
      <c r="C31" s="3">
        <v>24</v>
      </c>
      <c r="D31" s="2">
        <v>1019.5500000000001</v>
      </c>
      <c r="E31" s="3">
        <v>4.125</v>
      </c>
      <c r="F31" s="1" t="s">
        <v>8</v>
      </c>
    </row>
    <row r="32" spans="1:6" ht="12.75" customHeight="1" x14ac:dyDescent="0.3">
      <c r="A32" s="27">
        <v>42155</v>
      </c>
      <c r="B32" s="3">
        <v>24.650000000000002</v>
      </c>
      <c r="C32" s="3">
        <v>0</v>
      </c>
      <c r="D32" s="2">
        <v>1018.0749999999999</v>
      </c>
      <c r="E32" s="3">
        <v>4.625</v>
      </c>
      <c r="F32" s="1" t="s">
        <v>8</v>
      </c>
    </row>
    <row r="33" spans="1:6" ht="12.75" customHeight="1" x14ac:dyDescent="0.3">
      <c r="A33" s="27">
        <v>42156</v>
      </c>
      <c r="B33" s="3">
        <v>24.787500000000001</v>
      </c>
      <c r="C33" s="3">
        <v>0</v>
      </c>
      <c r="D33" s="2">
        <v>1017.7375</v>
      </c>
      <c r="E33" s="3">
        <v>4.875</v>
      </c>
      <c r="F33" s="1" t="s">
        <v>8</v>
      </c>
    </row>
    <row r="34" spans="1:6" ht="12.75" customHeight="1" x14ac:dyDescent="0.3">
      <c r="A34" s="27">
        <v>42157</v>
      </c>
      <c r="B34" s="3">
        <v>23.324999999999999</v>
      </c>
      <c r="C34" s="3">
        <v>36</v>
      </c>
      <c r="D34" s="2">
        <v>1016.225</v>
      </c>
      <c r="E34" s="3">
        <v>2.625</v>
      </c>
      <c r="F34" s="1" t="s">
        <v>8</v>
      </c>
    </row>
    <row r="35" spans="1:6" ht="12.75" customHeight="1" x14ac:dyDescent="0.3">
      <c r="A35" s="27">
        <v>42158</v>
      </c>
      <c r="B35" s="3">
        <v>22.724999999999998</v>
      </c>
      <c r="C35" s="3">
        <v>6.8</v>
      </c>
      <c r="D35" s="2">
        <v>1014.4125</v>
      </c>
      <c r="E35" s="3">
        <v>7.625</v>
      </c>
      <c r="F35" s="1" t="s">
        <v>8</v>
      </c>
    </row>
    <row r="36" spans="1:6" ht="12.75" customHeight="1" x14ac:dyDescent="0.3">
      <c r="A36" s="27">
        <v>42159</v>
      </c>
      <c r="B36" s="3">
        <v>24.725000000000001</v>
      </c>
      <c r="C36" s="3">
        <v>6</v>
      </c>
      <c r="D36" s="2">
        <v>1014.6</v>
      </c>
      <c r="E36" s="3">
        <v>4.5</v>
      </c>
      <c r="F36" s="1" t="s">
        <v>8</v>
      </c>
    </row>
    <row r="37" spans="1:6" ht="12.75" customHeight="1" x14ac:dyDescent="0.3">
      <c r="A37" s="27">
        <v>42160</v>
      </c>
      <c r="B37" s="3">
        <v>24.512499999999999</v>
      </c>
      <c r="C37" s="3">
        <v>0.5</v>
      </c>
      <c r="D37" s="2">
        <v>1015.8249999999999</v>
      </c>
      <c r="E37" s="3">
        <v>4.25</v>
      </c>
      <c r="F37" s="1" t="s">
        <v>8</v>
      </c>
    </row>
    <row r="38" spans="1:6" ht="12.75" customHeight="1" x14ac:dyDescent="0.3">
      <c r="A38" s="27">
        <v>42161</v>
      </c>
      <c r="B38" s="3">
        <v>25.074999999999999</v>
      </c>
      <c r="C38" s="3">
        <v>0.5</v>
      </c>
      <c r="D38" s="2">
        <v>1013.975</v>
      </c>
      <c r="E38" s="3">
        <v>4</v>
      </c>
      <c r="F38" s="1" t="s">
        <v>8</v>
      </c>
    </row>
    <row r="39" spans="1:6" ht="12.75" customHeight="1" x14ac:dyDescent="0.3">
      <c r="A39" s="27">
        <v>42162</v>
      </c>
      <c r="B39" s="3">
        <v>25.375</v>
      </c>
      <c r="C39" s="3">
        <v>0</v>
      </c>
      <c r="D39" s="2">
        <v>1015.5500000000001</v>
      </c>
      <c r="E39" s="3">
        <v>5.625</v>
      </c>
      <c r="F39" s="1" t="s">
        <v>8</v>
      </c>
    </row>
    <row r="40" spans="1:6" ht="12.75" customHeight="1" x14ac:dyDescent="0.3">
      <c r="A40" s="27">
        <v>42163</v>
      </c>
      <c r="B40" s="3">
        <v>25.637499999999999</v>
      </c>
      <c r="C40" s="3">
        <v>0</v>
      </c>
      <c r="D40" s="2">
        <v>1017.7</v>
      </c>
      <c r="E40" s="3">
        <v>5.5</v>
      </c>
      <c r="F40" s="1" t="s">
        <v>8</v>
      </c>
    </row>
    <row r="41" spans="1:6" ht="12.75" customHeight="1" x14ac:dyDescent="0.3">
      <c r="A41" s="27">
        <v>42164</v>
      </c>
      <c r="B41" s="3">
        <v>26.924999999999997</v>
      </c>
      <c r="C41" s="3">
        <v>0</v>
      </c>
      <c r="D41" s="2">
        <v>1014.8499999999999</v>
      </c>
      <c r="E41" s="3">
        <v>6.125</v>
      </c>
      <c r="F41" s="1" t="s">
        <v>8</v>
      </c>
    </row>
    <row r="42" spans="1:6" ht="12.75" customHeight="1" x14ac:dyDescent="0.3">
      <c r="A42" s="27">
        <v>42165</v>
      </c>
      <c r="B42" s="3">
        <v>24.999999999999996</v>
      </c>
      <c r="C42" s="3">
        <v>23</v>
      </c>
      <c r="D42" s="2">
        <v>1013.8375</v>
      </c>
      <c r="E42" s="3">
        <v>2.25</v>
      </c>
      <c r="F42" s="1" t="s">
        <v>8</v>
      </c>
    </row>
    <row r="43" spans="1:6" ht="12.75" customHeight="1" x14ac:dyDescent="0.3">
      <c r="A43" s="27">
        <v>42166</v>
      </c>
      <c r="B43" s="3">
        <v>25.074999999999999</v>
      </c>
      <c r="C43" s="3">
        <v>0</v>
      </c>
      <c r="D43" s="2">
        <v>1015.775</v>
      </c>
      <c r="E43" s="3">
        <v>4.375</v>
      </c>
      <c r="F43" s="1" t="s">
        <v>8</v>
      </c>
    </row>
    <row r="44" spans="1:6" ht="12.75" customHeight="1" x14ac:dyDescent="0.3">
      <c r="A44" s="27">
        <v>42167</v>
      </c>
      <c r="B44" s="3">
        <v>26.099999999999998</v>
      </c>
      <c r="C44" s="3">
        <v>0</v>
      </c>
      <c r="D44" s="2">
        <v>1018.825</v>
      </c>
      <c r="E44" s="3">
        <v>4.375</v>
      </c>
      <c r="F44" s="1" t="s">
        <v>8</v>
      </c>
    </row>
    <row r="45" spans="1:6" ht="12.75" customHeight="1" x14ac:dyDescent="0.3">
      <c r="A45" s="27">
        <v>42168</v>
      </c>
      <c r="B45" s="3">
        <v>26.999999999999996</v>
      </c>
      <c r="C45" s="3">
        <v>0</v>
      </c>
      <c r="D45" s="2">
        <v>1020.5125</v>
      </c>
      <c r="E45" s="3">
        <v>3.75</v>
      </c>
      <c r="F45" s="1" t="s">
        <v>8</v>
      </c>
    </row>
    <row r="46" spans="1:6" ht="12.75" customHeight="1" x14ac:dyDescent="0.3">
      <c r="A46" s="27">
        <v>42169</v>
      </c>
      <c r="B46" s="3">
        <v>27.212499999999999</v>
      </c>
      <c r="C46" s="3">
        <v>0</v>
      </c>
      <c r="D46" s="2">
        <v>1019.625</v>
      </c>
      <c r="E46" s="3">
        <v>3.875</v>
      </c>
      <c r="F46" s="1" t="s">
        <v>8</v>
      </c>
    </row>
    <row r="47" spans="1:6" ht="12.75" customHeight="1" x14ac:dyDescent="0.3">
      <c r="A47" s="27">
        <v>42170</v>
      </c>
      <c r="B47" s="3">
        <v>27.225000000000001</v>
      </c>
      <c r="C47" s="3">
        <v>0</v>
      </c>
      <c r="D47" s="2">
        <v>1019.1375</v>
      </c>
      <c r="E47" s="3">
        <v>2.625</v>
      </c>
      <c r="F47" s="1" t="s">
        <v>8</v>
      </c>
    </row>
    <row r="48" spans="1:6" ht="12.75" customHeight="1" x14ac:dyDescent="0.3">
      <c r="A48" s="27">
        <v>42171</v>
      </c>
      <c r="B48" s="3">
        <v>28.274999999999999</v>
      </c>
      <c r="C48" s="3">
        <v>0</v>
      </c>
      <c r="D48" s="2">
        <v>1019.0375</v>
      </c>
      <c r="E48" s="3">
        <v>4.5</v>
      </c>
      <c r="F48" s="1" t="s">
        <v>8</v>
      </c>
    </row>
    <row r="49" spans="1:6" ht="12.75" customHeight="1" x14ac:dyDescent="0.3">
      <c r="A49" s="27">
        <v>42172</v>
      </c>
      <c r="B49" s="3">
        <v>31.216666666666669</v>
      </c>
      <c r="C49" s="3">
        <v>0</v>
      </c>
      <c r="D49" s="2">
        <v>1018.3666666666667</v>
      </c>
      <c r="E49" s="3">
        <v>5.833333333333333</v>
      </c>
      <c r="F49" s="1" t="s">
        <v>8</v>
      </c>
    </row>
    <row r="50" spans="1:6" ht="12.75" customHeight="1" x14ac:dyDescent="0.3">
      <c r="A50" s="27">
        <v>42173</v>
      </c>
      <c r="B50" s="3">
        <v>28.75</v>
      </c>
      <c r="C50" s="3">
        <v>0</v>
      </c>
      <c r="D50" s="2">
        <v>1018.0249999999999</v>
      </c>
      <c r="E50" s="3">
        <v>4.375</v>
      </c>
      <c r="F50" s="1" t="s">
        <v>8</v>
      </c>
    </row>
    <row r="51" spans="1:6" ht="12.75" customHeight="1" x14ac:dyDescent="0.3">
      <c r="A51" s="27">
        <v>42174</v>
      </c>
      <c r="B51" s="3">
        <v>27.287500000000001</v>
      </c>
      <c r="C51" s="3">
        <v>4</v>
      </c>
      <c r="D51" s="2">
        <v>1017.9499999999999</v>
      </c>
      <c r="E51" s="3">
        <v>6.25</v>
      </c>
      <c r="F51" s="1" t="s">
        <v>8</v>
      </c>
    </row>
    <row r="52" spans="1:6" ht="12.75" customHeight="1" x14ac:dyDescent="0.3">
      <c r="A52" s="27">
        <v>42175</v>
      </c>
      <c r="B52" s="3">
        <v>28.037499999999998</v>
      </c>
      <c r="C52" s="3">
        <v>18</v>
      </c>
      <c r="D52" s="2">
        <v>1017.9</v>
      </c>
      <c r="E52" s="3">
        <v>5</v>
      </c>
      <c r="F52" s="1" t="s">
        <v>8</v>
      </c>
    </row>
    <row r="53" spans="1:6" ht="12.75" customHeight="1" x14ac:dyDescent="0.3">
      <c r="A53" s="27">
        <v>42176</v>
      </c>
      <c r="B53" s="3">
        <v>28.737499999999997</v>
      </c>
      <c r="C53" s="3">
        <v>0</v>
      </c>
      <c r="D53" s="2">
        <v>1017.9</v>
      </c>
      <c r="E53" s="3">
        <v>7.125</v>
      </c>
      <c r="F53" s="1" t="s">
        <v>8</v>
      </c>
    </row>
    <row r="54" spans="1:6" ht="12.75" customHeight="1" x14ac:dyDescent="0.3">
      <c r="A54" s="27">
        <v>42177</v>
      </c>
      <c r="B54" s="3">
        <v>28.6875</v>
      </c>
      <c r="C54" s="3">
        <v>6</v>
      </c>
      <c r="D54" s="2">
        <v>1018.1875000000001</v>
      </c>
      <c r="E54" s="3">
        <v>6</v>
      </c>
      <c r="F54" s="1" t="s">
        <v>8</v>
      </c>
    </row>
    <row r="55" spans="1:6" ht="12.75" customHeight="1" x14ac:dyDescent="0.3">
      <c r="A55" s="27">
        <v>42178</v>
      </c>
      <c r="B55" s="3">
        <v>26.9375</v>
      </c>
      <c r="C55" s="3">
        <v>79.599999999999994</v>
      </c>
      <c r="D55" s="2">
        <v>1019.6625</v>
      </c>
      <c r="E55" s="3">
        <v>5.625</v>
      </c>
      <c r="F55" s="1" t="s">
        <v>8</v>
      </c>
    </row>
    <row r="56" spans="1:6" ht="12.75" customHeight="1" x14ac:dyDescent="0.3">
      <c r="A56" s="27">
        <v>42179</v>
      </c>
      <c r="B56" s="3">
        <v>27</v>
      </c>
      <c r="C56" s="3">
        <v>6.6</v>
      </c>
      <c r="D56" s="2">
        <v>1019.4625</v>
      </c>
      <c r="E56" s="3">
        <v>4.375</v>
      </c>
      <c r="F56" s="1" t="s">
        <v>8</v>
      </c>
    </row>
    <row r="57" spans="1:6" ht="12.75" customHeight="1" x14ac:dyDescent="0.3">
      <c r="A57" s="27">
        <v>42180</v>
      </c>
      <c r="B57" s="3">
        <v>25.55</v>
      </c>
      <c r="C57" s="3">
        <v>29</v>
      </c>
      <c r="D57" s="2">
        <v>1019.325</v>
      </c>
      <c r="E57" s="3">
        <v>3.75</v>
      </c>
      <c r="F57" s="1" t="s">
        <v>8</v>
      </c>
    </row>
    <row r="58" spans="1:6" ht="12.75" customHeight="1" x14ac:dyDescent="0.3">
      <c r="A58" s="27">
        <v>42181</v>
      </c>
      <c r="B58" s="3">
        <v>25.699999999999996</v>
      </c>
      <c r="C58" s="3">
        <v>29.5</v>
      </c>
      <c r="D58" s="2">
        <v>1017.6625</v>
      </c>
      <c r="E58" s="3">
        <v>5.625</v>
      </c>
      <c r="F58" s="1" t="s">
        <v>8</v>
      </c>
    </row>
    <row r="59" spans="1:6" ht="12.75" customHeight="1" x14ac:dyDescent="0.3">
      <c r="A59" s="27">
        <v>42182</v>
      </c>
      <c r="B59" s="3">
        <v>27.837499999999999</v>
      </c>
      <c r="C59" s="3">
        <v>0</v>
      </c>
      <c r="D59" s="2">
        <v>1015.5875</v>
      </c>
      <c r="E59" s="3">
        <v>8.25</v>
      </c>
      <c r="F59" s="1" t="s">
        <v>8</v>
      </c>
    </row>
    <row r="60" spans="1:6" ht="12.75" customHeight="1" x14ac:dyDescent="0.3">
      <c r="A60" s="27">
        <v>42183</v>
      </c>
      <c r="B60" s="3">
        <v>26.671428571428571</v>
      </c>
      <c r="C60" s="3">
        <v>2</v>
      </c>
      <c r="D60" s="2">
        <v>1014.8571428571429</v>
      </c>
      <c r="E60" s="3">
        <v>10.285714285714286</v>
      </c>
      <c r="F60" s="1" t="s">
        <v>8</v>
      </c>
    </row>
    <row r="61" spans="1:6" ht="12.75" customHeight="1" x14ac:dyDescent="0.3">
      <c r="A61" s="27">
        <v>42184</v>
      </c>
      <c r="B61" s="3">
        <v>24.637499999999999</v>
      </c>
      <c r="C61" s="3">
        <v>11</v>
      </c>
      <c r="D61" s="2">
        <v>1016.0125</v>
      </c>
      <c r="E61" s="3">
        <v>4.75</v>
      </c>
      <c r="F61" s="1" t="s">
        <v>8</v>
      </c>
    </row>
    <row r="62" spans="1:6" ht="12.75" customHeight="1" x14ac:dyDescent="0.3">
      <c r="A62" s="27">
        <v>42185</v>
      </c>
      <c r="B62" s="3">
        <v>24.862499999999997</v>
      </c>
      <c r="C62" s="3">
        <v>0.8</v>
      </c>
      <c r="D62" s="2">
        <v>1017.3125000000001</v>
      </c>
      <c r="E62" s="3">
        <v>3.75</v>
      </c>
      <c r="F62" s="1" t="s">
        <v>8</v>
      </c>
    </row>
    <row r="63" spans="1:6" ht="12.75" customHeight="1" x14ac:dyDescent="0.3">
      <c r="A63" s="27">
        <v>42186</v>
      </c>
      <c r="B63" s="3">
        <v>25.9</v>
      </c>
      <c r="C63" s="3">
        <v>0.5</v>
      </c>
      <c r="D63" s="2">
        <v>1018.275</v>
      </c>
      <c r="E63" s="3">
        <v>7.75</v>
      </c>
      <c r="F63" s="1" t="s">
        <v>8</v>
      </c>
    </row>
    <row r="64" spans="1:6" ht="12.75" customHeight="1" x14ac:dyDescent="0.3">
      <c r="A64" s="27">
        <v>42187</v>
      </c>
      <c r="B64" s="3">
        <v>27.912500000000001</v>
      </c>
      <c r="C64" s="3">
        <v>0</v>
      </c>
      <c r="D64" s="2">
        <v>1017.7625</v>
      </c>
      <c r="E64" s="3">
        <v>8</v>
      </c>
      <c r="F64" s="1" t="s">
        <v>8</v>
      </c>
    </row>
    <row r="65" spans="1:6" ht="12.75" customHeight="1" x14ac:dyDescent="0.3">
      <c r="A65" s="27">
        <v>42188</v>
      </c>
      <c r="B65" s="3">
        <v>26.112500000000001</v>
      </c>
      <c r="C65" s="3">
        <v>1.6</v>
      </c>
      <c r="D65" s="2">
        <v>1017.8625</v>
      </c>
      <c r="E65" s="3">
        <v>5</v>
      </c>
      <c r="F65" s="1" t="s">
        <v>8</v>
      </c>
    </row>
    <row r="66" spans="1:6" ht="12.75" customHeight="1" x14ac:dyDescent="0.3">
      <c r="A66" s="27">
        <v>42189</v>
      </c>
      <c r="B66" s="3">
        <v>26.887499999999999</v>
      </c>
      <c r="C66" s="3">
        <v>14</v>
      </c>
      <c r="D66" s="2">
        <v>1018.45</v>
      </c>
      <c r="E66" s="3">
        <v>5.25</v>
      </c>
      <c r="F66" s="1" t="s">
        <v>8</v>
      </c>
    </row>
    <row r="67" spans="1:6" ht="12.75" customHeight="1" x14ac:dyDescent="0.3">
      <c r="A67" s="27">
        <v>42190</v>
      </c>
      <c r="B67" s="3">
        <v>24.65</v>
      </c>
      <c r="C67" s="3">
        <v>17</v>
      </c>
      <c r="D67" s="2">
        <v>1020.65</v>
      </c>
      <c r="E67" s="3">
        <v>2.125</v>
      </c>
      <c r="F67" s="1" t="s">
        <v>8</v>
      </c>
    </row>
    <row r="68" spans="1:6" ht="12.75" customHeight="1" x14ac:dyDescent="0.3">
      <c r="A68" s="27">
        <v>42191</v>
      </c>
      <c r="B68" s="3">
        <v>24.599999999999998</v>
      </c>
      <c r="C68" s="3">
        <v>9</v>
      </c>
      <c r="D68" s="2">
        <v>1020.6750000000001</v>
      </c>
      <c r="E68" s="3">
        <v>3.25</v>
      </c>
      <c r="F68" s="1" t="s">
        <v>8</v>
      </c>
    </row>
    <row r="69" spans="1:6" ht="12.75" customHeight="1" x14ac:dyDescent="0.3">
      <c r="A69" s="27">
        <v>42192</v>
      </c>
      <c r="B69" s="3">
        <v>25.474999999999998</v>
      </c>
      <c r="C69" s="3">
        <v>27</v>
      </c>
      <c r="D69" s="2">
        <v>1020.3874999999998</v>
      </c>
      <c r="E69" s="3">
        <v>2.875</v>
      </c>
      <c r="F69" s="1" t="s">
        <v>8</v>
      </c>
    </row>
    <row r="70" spans="1:6" ht="12.75" customHeight="1" x14ac:dyDescent="0.3">
      <c r="A70" s="27">
        <v>42193</v>
      </c>
      <c r="B70" s="3">
        <v>25.362499999999997</v>
      </c>
      <c r="C70" s="3">
        <v>27</v>
      </c>
      <c r="D70" s="2">
        <v>1021.075</v>
      </c>
      <c r="E70" s="3">
        <v>3.5</v>
      </c>
      <c r="F70" s="1" t="s">
        <v>8</v>
      </c>
    </row>
    <row r="71" spans="1:6" ht="12.75" customHeight="1" x14ac:dyDescent="0.3">
      <c r="A71" s="27">
        <v>42194</v>
      </c>
      <c r="B71" s="3">
        <v>27.912500000000001</v>
      </c>
      <c r="C71" s="3">
        <v>0</v>
      </c>
      <c r="D71" s="2">
        <v>1020.7375000000001</v>
      </c>
      <c r="E71" s="3">
        <v>4.375</v>
      </c>
      <c r="F71" s="1" t="s">
        <v>8</v>
      </c>
    </row>
    <row r="72" spans="1:6" ht="12.75" customHeight="1" x14ac:dyDescent="0.3">
      <c r="A72" s="27">
        <v>42195</v>
      </c>
      <c r="B72" s="3">
        <v>28.337499999999999</v>
      </c>
      <c r="C72" s="3">
        <v>0</v>
      </c>
      <c r="D72" s="2">
        <v>1020.2499999999999</v>
      </c>
      <c r="E72" s="3">
        <v>4.5</v>
      </c>
      <c r="F72" s="1" t="s">
        <v>8</v>
      </c>
    </row>
    <row r="73" spans="1:6" ht="12.75" customHeight="1" x14ac:dyDescent="0.3">
      <c r="A73" s="27">
        <v>42196</v>
      </c>
      <c r="B73" s="3">
        <v>27.375</v>
      </c>
      <c r="C73" s="3">
        <v>0</v>
      </c>
      <c r="D73" s="2">
        <v>1019.2375</v>
      </c>
      <c r="E73" s="3">
        <v>4.75</v>
      </c>
      <c r="F73" s="1" t="s">
        <v>8</v>
      </c>
    </row>
    <row r="74" spans="1:6" ht="12.75" customHeight="1" x14ac:dyDescent="0.3">
      <c r="A74" s="27">
        <v>42197</v>
      </c>
      <c r="B74" s="3">
        <v>27.212499999999999</v>
      </c>
      <c r="C74" s="3">
        <v>0</v>
      </c>
      <c r="D74" s="2">
        <v>1016.5000000000001</v>
      </c>
      <c r="E74" s="3">
        <v>3.125</v>
      </c>
      <c r="F74" s="1" t="s">
        <v>8</v>
      </c>
    </row>
    <row r="75" spans="1:6" ht="12.75" customHeight="1" x14ac:dyDescent="0.3">
      <c r="A75" s="27">
        <v>42198</v>
      </c>
      <c r="B75" s="3">
        <v>27.274999999999999</v>
      </c>
      <c r="C75" s="3">
        <v>1</v>
      </c>
      <c r="D75" s="2">
        <v>1013.8625000000001</v>
      </c>
      <c r="E75" s="3">
        <v>4.125</v>
      </c>
      <c r="F75" s="1" t="s">
        <v>8</v>
      </c>
    </row>
    <row r="76" spans="1:6" ht="12.75" customHeight="1" x14ac:dyDescent="0.3">
      <c r="A76" s="27">
        <v>42199</v>
      </c>
      <c r="B76" s="3">
        <v>29.037499999999994</v>
      </c>
      <c r="C76" s="3">
        <v>0</v>
      </c>
      <c r="D76" s="2">
        <v>1012.0875</v>
      </c>
      <c r="E76" s="3">
        <v>7.5</v>
      </c>
      <c r="F76" s="1" t="s">
        <v>8</v>
      </c>
    </row>
    <row r="77" spans="1:6" ht="12.75" customHeight="1" x14ac:dyDescent="0.3">
      <c r="A77" s="27">
        <v>42200</v>
      </c>
      <c r="B77" s="3">
        <v>28.0625</v>
      </c>
      <c r="C77" s="3">
        <v>2</v>
      </c>
      <c r="D77" s="2">
        <v>1012.3</v>
      </c>
      <c r="E77" s="3">
        <v>9.125</v>
      </c>
      <c r="F77" s="1" t="s">
        <v>8</v>
      </c>
    </row>
    <row r="78" spans="1:6" ht="12.75" customHeight="1" x14ac:dyDescent="0.3">
      <c r="A78" s="27">
        <v>42201</v>
      </c>
      <c r="B78" s="3">
        <v>27.712500000000002</v>
      </c>
      <c r="C78" s="3">
        <v>0</v>
      </c>
      <c r="D78" s="2">
        <v>1013.5125</v>
      </c>
      <c r="E78" s="3">
        <v>7</v>
      </c>
      <c r="F78" s="1" t="s">
        <v>8</v>
      </c>
    </row>
    <row r="79" spans="1:6" ht="12.75" customHeight="1" x14ac:dyDescent="0.3">
      <c r="A79" s="27">
        <v>42202</v>
      </c>
      <c r="B79" s="3">
        <v>27.362499999999997</v>
      </c>
      <c r="C79" s="3">
        <v>0</v>
      </c>
      <c r="D79" s="2">
        <v>1014.4750000000001</v>
      </c>
      <c r="E79" s="3">
        <v>5.25</v>
      </c>
      <c r="F79" s="1" t="s">
        <v>8</v>
      </c>
    </row>
    <row r="80" spans="1:6" ht="12.75" customHeight="1" x14ac:dyDescent="0.3">
      <c r="A80" s="27">
        <v>42203</v>
      </c>
      <c r="B80" s="3">
        <v>27.224999999999998</v>
      </c>
      <c r="C80" s="3">
        <v>0</v>
      </c>
      <c r="D80" s="2">
        <v>1015.625</v>
      </c>
      <c r="E80" s="3">
        <v>4.25</v>
      </c>
      <c r="F80" s="1" t="s">
        <v>8</v>
      </c>
    </row>
    <row r="81" spans="1:6" ht="12.75" customHeight="1" x14ac:dyDescent="0.3">
      <c r="A81" s="27">
        <v>42204</v>
      </c>
      <c r="B81" s="3">
        <v>27.137500000000003</v>
      </c>
      <c r="C81" s="3">
        <v>0</v>
      </c>
      <c r="D81" s="2">
        <v>1015.5625000000001</v>
      </c>
      <c r="E81" s="3">
        <v>4.625</v>
      </c>
      <c r="F81" s="1" t="s">
        <v>8</v>
      </c>
    </row>
    <row r="82" spans="1:6" ht="12.75" customHeight="1" x14ac:dyDescent="0.3">
      <c r="A82" s="27">
        <v>42205</v>
      </c>
      <c r="B82" s="3">
        <v>26.662499999999998</v>
      </c>
      <c r="C82" s="3">
        <v>0</v>
      </c>
      <c r="D82" s="2">
        <v>1014.275</v>
      </c>
      <c r="E82" s="3">
        <v>5.875</v>
      </c>
      <c r="F82" s="1" t="s">
        <v>8</v>
      </c>
    </row>
    <row r="83" spans="1:6" ht="12.75" customHeight="1" x14ac:dyDescent="0.3">
      <c r="A83" s="27">
        <v>42206</v>
      </c>
      <c r="B83" s="3">
        <v>27.275000000000002</v>
      </c>
      <c r="C83" s="3">
        <v>9</v>
      </c>
      <c r="D83" s="2">
        <v>1012.8</v>
      </c>
      <c r="E83" s="3">
        <v>7.125</v>
      </c>
      <c r="F83" s="1" t="s">
        <v>8</v>
      </c>
    </row>
    <row r="84" spans="1:6" ht="12.75" customHeight="1" x14ac:dyDescent="0.3">
      <c r="A84" s="27">
        <v>42207</v>
      </c>
      <c r="B84" s="3">
        <v>27.074999999999996</v>
      </c>
      <c r="C84" s="3">
        <v>24.6</v>
      </c>
      <c r="D84" s="2">
        <v>1012.85</v>
      </c>
      <c r="E84" s="3">
        <v>6.25</v>
      </c>
      <c r="F84" s="1" t="s">
        <v>8</v>
      </c>
    </row>
    <row r="85" spans="1:6" ht="12.75" customHeight="1" x14ac:dyDescent="0.3">
      <c r="A85" s="27">
        <v>42208</v>
      </c>
      <c r="B85" s="3">
        <v>27.925000000000001</v>
      </c>
      <c r="C85" s="3">
        <v>15</v>
      </c>
      <c r="D85" s="2">
        <v>1014.2625</v>
      </c>
      <c r="E85" s="3">
        <v>6.125</v>
      </c>
      <c r="F85" s="1" t="s">
        <v>8</v>
      </c>
    </row>
    <row r="86" spans="1:6" ht="12.75" customHeight="1" x14ac:dyDescent="0.3">
      <c r="A86" s="27">
        <v>42209</v>
      </c>
      <c r="B86" s="3">
        <v>26.675000000000001</v>
      </c>
      <c r="C86" s="3">
        <v>19</v>
      </c>
      <c r="D86" s="2">
        <v>1014.1</v>
      </c>
      <c r="E86" s="3">
        <v>4.875</v>
      </c>
      <c r="F86" s="1" t="s">
        <v>8</v>
      </c>
    </row>
    <row r="87" spans="1:6" ht="12.75" customHeight="1" x14ac:dyDescent="0.3">
      <c r="A87" s="27">
        <v>42210</v>
      </c>
      <c r="B87" s="3">
        <v>26.037500000000001</v>
      </c>
      <c r="C87" s="3">
        <v>0</v>
      </c>
      <c r="D87" s="2">
        <v>1012.5749999999999</v>
      </c>
      <c r="E87" s="3">
        <v>7.75</v>
      </c>
      <c r="F87" s="1" t="s">
        <v>8</v>
      </c>
    </row>
    <row r="88" spans="1:6" ht="12.75" customHeight="1" x14ac:dyDescent="0.3">
      <c r="A88" s="27">
        <v>42211</v>
      </c>
      <c r="B88" s="3">
        <v>26.112500000000001</v>
      </c>
      <c r="C88" s="3">
        <v>6</v>
      </c>
      <c r="D88" s="2">
        <v>1012.5875</v>
      </c>
      <c r="E88" s="3">
        <v>8.125</v>
      </c>
      <c r="F88" s="1" t="s">
        <v>8</v>
      </c>
    </row>
    <row r="89" spans="1:6" ht="12.75" customHeight="1" x14ac:dyDescent="0.3">
      <c r="A89" s="27">
        <v>42212</v>
      </c>
      <c r="B89" s="3">
        <v>27.074999999999999</v>
      </c>
      <c r="C89" s="3">
        <v>0</v>
      </c>
      <c r="D89" s="2">
        <v>1012.975</v>
      </c>
      <c r="E89" s="3">
        <v>2.5</v>
      </c>
      <c r="F89" s="1" t="s">
        <v>8</v>
      </c>
    </row>
    <row r="90" spans="1:6" ht="12.75" customHeight="1" x14ac:dyDescent="0.3">
      <c r="A90" s="27">
        <v>42213</v>
      </c>
      <c r="B90" s="3">
        <v>27.3</v>
      </c>
      <c r="C90" s="3">
        <v>0</v>
      </c>
      <c r="D90" s="2">
        <v>1013.675</v>
      </c>
      <c r="E90" s="3">
        <v>4.25</v>
      </c>
      <c r="F90" s="1" t="s">
        <v>8</v>
      </c>
    </row>
    <row r="91" spans="1:6" ht="12.75" customHeight="1" x14ac:dyDescent="0.3">
      <c r="A91" s="27">
        <v>42214</v>
      </c>
      <c r="B91" s="3">
        <v>27.625</v>
      </c>
      <c r="C91" s="3">
        <v>0</v>
      </c>
      <c r="D91" s="2">
        <v>1013.95</v>
      </c>
      <c r="E91" s="3">
        <v>4.5</v>
      </c>
      <c r="F91" s="1" t="s">
        <v>8</v>
      </c>
    </row>
    <row r="92" spans="1:6" ht="12.75" customHeight="1" x14ac:dyDescent="0.3">
      <c r="A92" s="27">
        <v>42215</v>
      </c>
      <c r="B92" s="3">
        <v>26.924999999999997</v>
      </c>
      <c r="C92" s="3">
        <v>0</v>
      </c>
      <c r="D92" s="2">
        <v>1014.1250000000001</v>
      </c>
      <c r="E92" s="3">
        <v>3.375</v>
      </c>
      <c r="F92" s="1" t="s">
        <v>8</v>
      </c>
    </row>
    <row r="93" spans="1:6" ht="12.75" customHeight="1" x14ac:dyDescent="0.3">
      <c r="A93" s="27">
        <v>42216</v>
      </c>
      <c r="B93" s="3">
        <v>28.050000000000004</v>
      </c>
      <c r="C93" s="3">
        <v>0</v>
      </c>
      <c r="D93" s="2">
        <v>1013.5875</v>
      </c>
      <c r="E93" s="3">
        <v>4.125</v>
      </c>
      <c r="F93" s="1" t="s">
        <v>8</v>
      </c>
    </row>
    <row r="94" spans="1:6" ht="12.75" customHeight="1" x14ac:dyDescent="0.3">
      <c r="A94" s="27">
        <v>42217</v>
      </c>
      <c r="B94" s="3">
        <v>26.175000000000004</v>
      </c>
      <c r="C94" s="3">
        <v>4</v>
      </c>
      <c r="D94" s="2">
        <v>1013.1249999999999</v>
      </c>
      <c r="E94" s="3">
        <v>7</v>
      </c>
      <c r="F94" s="1" t="s">
        <v>8</v>
      </c>
    </row>
    <row r="95" spans="1:6" ht="12.75" customHeight="1" x14ac:dyDescent="0.3">
      <c r="A95" s="27">
        <v>42218</v>
      </c>
      <c r="B95" s="3">
        <v>25.887499999999996</v>
      </c>
      <c r="C95" s="3">
        <v>2.8</v>
      </c>
      <c r="D95" s="2">
        <v>1012.2</v>
      </c>
      <c r="E95" s="3">
        <v>6.375</v>
      </c>
      <c r="F95" s="1" t="s">
        <v>8</v>
      </c>
    </row>
    <row r="96" spans="1:6" ht="12.75" customHeight="1" x14ac:dyDescent="0.3">
      <c r="A96" s="27">
        <v>42219</v>
      </c>
      <c r="B96" s="3">
        <v>26.037499999999998</v>
      </c>
      <c r="C96" s="3">
        <v>3</v>
      </c>
      <c r="D96" s="2">
        <v>1011.1624999999999</v>
      </c>
      <c r="E96" s="3">
        <v>7.375</v>
      </c>
      <c r="F96" s="1" t="s">
        <v>8</v>
      </c>
    </row>
    <row r="97" spans="1:6" ht="12.75" customHeight="1" x14ac:dyDescent="0.3">
      <c r="A97" s="27">
        <v>42220</v>
      </c>
      <c r="B97" s="3">
        <v>26.3125</v>
      </c>
      <c r="C97" s="3">
        <v>31</v>
      </c>
      <c r="D97" s="2">
        <v>1014.3125</v>
      </c>
      <c r="E97" s="3">
        <v>5</v>
      </c>
      <c r="F97" s="1" t="s">
        <v>8</v>
      </c>
    </row>
    <row r="98" spans="1:6" ht="12.75" customHeight="1" x14ac:dyDescent="0.3">
      <c r="A98" s="27">
        <v>42221</v>
      </c>
      <c r="B98" s="3">
        <v>25.624999999999996</v>
      </c>
      <c r="C98" s="3">
        <v>19</v>
      </c>
      <c r="D98" s="2">
        <v>1017.8999999999999</v>
      </c>
      <c r="E98" s="3">
        <v>5</v>
      </c>
      <c r="F98" s="1" t="s">
        <v>8</v>
      </c>
    </row>
    <row r="99" spans="1:6" ht="12.75" customHeight="1" x14ac:dyDescent="0.3">
      <c r="A99" s="27">
        <v>42222</v>
      </c>
      <c r="B99" s="3">
        <v>26.599999999999998</v>
      </c>
      <c r="C99" s="3">
        <v>0</v>
      </c>
      <c r="D99" s="2">
        <v>1016.6375</v>
      </c>
      <c r="E99" s="3">
        <v>4</v>
      </c>
      <c r="F99" s="1" t="s">
        <v>8</v>
      </c>
    </row>
    <row r="100" spans="1:6" ht="12.75" customHeight="1" x14ac:dyDescent="0.3">
      <c r="A100" s="27">
        <v>42223</v>
      </c>
      <c r="B100" s="3">
        <v>26.812499999999996</v>
      </c>
      <c r="C100" s="3">
        <v>2</v>
      </c>
      <c r="D100" s="2">
        <v>1012.825</v>
      </c>
      <c r="E100" s="3">
        <v>7.75</v>
      </c>
      <c r="F100" s="1" t="s">
        <v>8</v>
      </c>
    </row>
    <row r="101" spans="1:6" ht="12.75" customHeight="1" x14ac:dyDescent="0.3">
      <c r="A101" s="27">
        <v>42224</v>
      </c>
      <c r="B101" s="3">
        <v>26.112499999999997</v>
      </c>
      <c r="C101" s="3">
        <v>2</v>
      </c>
      <c r="D101" s="2">
        <v>1010.775</v>
      </c>
      <c r="E101" s="3">
        <v>6.375</v>
      </c>
      <c r="F101" s="1" t="s">
        <v>8</v>
      </c>
    </row>
    <row r="102" spans="1:6" ht="12.75" customHeight="1" x14ac:dyDescent="0.3">
      <c r="A102" s="27">
        <v>42225</v>
      </c>
      <c r="B102" s="3">
        <v>27.65</v>
      </c>
      <c r="C102" s="3">
        <v>0</v>
      </c>
      <c r="D102" s="2">
        <v>1013.85</v>
      </c>
      <c r="E102" s="3">
        <v>5.125</v>
      </c>
      <c r="F102" s="1" t="s">
        <v>8</v>
      </c>
    </row>
    <row r="103" spans="1:6" ht="12.75" customHeight="1" x14ac:dyDescent="0.3">
      <c r="A103" s="27">
        <v>42226</v>
      </c>
      <c r="B103" s="3">
        <v>26.237499999999997</v>
      </c>
      <c r="C103" s="3">
        <v>0</v>
      </c>
      <c r="D103" s="2">
        <v>1014.9749999999999</v>
      </c>
      <c r="E103" s="3">
        <v>3.625</v>
      </c>
      <c r="F103" s="1" t="s">
        <v>8</v>
      </c>
    </row>
    <row r="104" spans="1:6" ht="12.75" customHeight="1" x14ac:dyDescent="0.3">
      <c r="A104" s="27">
        <v>42227</v>
      </c>
      <c r="B104" s="3">
        <v>26.187500000000004</v>
      </c>
      <c r="C104" s="3">
        <v>0</v>
      </c>
      <c r="D104" s="2">
        <v>1014.7</v>
      </c>
      <c r="E104" s="3">
        <v>3.625</v>
      </c>
      <c r="F104" s="1" t="s">
        <v>8</v>
      </c>
    </row>
    <row r="105" spans="1:6" ht="12.75" customHeight="1" x14ac:dyDescent="0.3">
      <c r="A105" s="27">
        <v>42228</v>
      </c>
      <c r="B105" s="3">
        <v>27.087500000000002</v>
      </c>
      <c r="C105" s="3">
        <v>12.3</v>
      </c>
      <c r="D105" s="2">
        <v>1014.2249999999999</v>
      </c>
      <c r="E105" s="3">
        <v>7.5</v>
      </c>
      <c r="F105" s="1" t="s">
        <v>8</v>
      </c>
    </row>
    <row r="106" spans="1:6" ht="12.75" customHeight="1" x14ac:dyDescent="0.3">
      <c r="A106" s="27">
        <v>42229</v>
      </c>
      <c r="B106" s="3">
        <v>26.599999999999998</v>
      </c>
      <c r="C106" s="3">
        <v>12</v>
      </c>
      <c r="D106" s="2">
        <v>1014.1625</v>
      </c>
      <c r="E106" s="3">
        <v>4.75</v>
      </c>
      <c r="F106" s="1" t="s">
        <v>8</v>
      </c>
    </row>
    <row r="107" spans="1:6" ht="12.75" customHeight="1" x14ac:dyDescent="0.3">
      <c r="A107" s="27">
        <v>42230</v>
      </c>
      <c r="B107" s="3">
        <v>26.799999999999997</v>
      </c>
      <c r="C107" s="3">
        <v>0</v>
      </c>
      <c r="D107" s="2">
        <v>1017.1125</v>
      </c>
      <c r="E107" s="3">
        <v>5.125</v>
      </c>
      <c r="F107" s="1" t="s">
        <v>8</v>
      </c>
    </row>
    <row r="108" spans="1:6" ht="12.75" customHeight="1" x14ac:dyDescent="0.3">
      <c r="A108" s="27">
        <v>42231</v>
      </c>
      <c r="B108" s="3">
        <v>25.9</v>
      </c>
      <c r="C108" s="3">
        <v>0</v>
      </c>
      <c r="D108" s="2">
        <v>1017.9499999999999</v>
      </c>
      <c r="E108" s="3">
        <v>4.625</v>
      </c>
      <c r="F108" s="1" t="s">
        <v>8</v>
      </c>
    </row>
    <row r="109" spans="1:6" ht="12.75" customHeight="1" x14ac:dyDescent="0.3">
      <c r="A109" s="27">
        <v>42232</v>
      </c>
      <c r="B109" s="3">
        <v>26.250000000000004</v>
      </c>
      <c r="C109" s="3">
        <v>8</v>
      </c>
      <c r="D109" s="2">
        <v>1019.0875000000001</v>
      </c>
      <c r="E109" s="3">
        <v>4.625</v>
      </c>
      <c r="F109" s="1" t="s">
        <v>8</v>
      </c>
    </row>
    <row r="110" spans="1:6" ht="12.75" customHeight="1" x14ac:dyDescent="0.3">
      <c r="A110" s="27">
        <v>42233</v>
      </c>
      <c r="B110" s="3">
        <v>26.387499999999999</v>
      </c>
      <c r="C110" s="3">
        <v>3</v>
      </c>
      <c r="D110" s="2">
        <v>1019.2750000000001</v>
      </c>
      <c r="E110" s="3">
        <v>2.5</v>
      </c>
      <c r="F110" s="1" t="s">
        <v>8</v>
      </c>
    </row>
    <row r="111" spans="1:6" ht="12.75" customHeight="1" x14ac:dyDescent="0.3">
      <c r="A111" s="27">
        <v>42234</v>
      </c>
      <c r="B111" s="3">
        <v>26.449999999999996</v>
      </c>
      <c r="C111" s="3">
        <v>8</v>
      </c>
      <c r="D111" s="2">
        <v>1017.3874999999999</v>
      </c>
      <c r="E111" s="3">
        <v>3.5</v>
      </c>
      <c r="F111" s="1" t="s">
        <v>8</v>
      </c>
    </row>
    <row r="112" spans="1:6" ht="12.75" customHeight="1" x14ac:dyDescent="0.3">
      <c r="A112" s="27">
        <v>42235</v>
      </c>
      <c r="B112" s="3">
        <v>25.7</v>
      </c>
      <c r="C112" s="3">
        <v>34</v>
      </c>
      <c r="D112" s="2">
        <v>1016.1375</v>
      </c>
      <c r="E112" s="3">
        <v>4.375</v>
      </c>
      <c r="F112" s="1" t="s">
        <v>8</v>
      </c>
    </row>
    <row r="113" spans="1:6" ht="12.75" customHeight="1" x14ac:dyDescent="0.3">
      <c r="A113" s="27">
        <v>42236</v>
      </c>
      <c r="B113" s="3">
        <v>26.9375</v>
      </c>
      <c r="C113" s="3">
        <v>4</v>
      </c>
      <c r="D113" s="2">
        <v>1015.775</v>
      </c>
      <c r="E113" s="3">
        <v>1.375</v>
      </c>
      <c r="F113" s="1" t="s">
        <v>8</v>
      </c>
    </row>
    <row r="114" spans="1:6" ht="12.75" customHeight="1" x14ac:dyDescent="0.3">
      <c r="A114" s="27">
        <v>42237</v>
      </c>
      <c r="B114" s="3">
        <v>27.074999999999999</v>
      </c>
      <c r="C114" s="3">
        <v>7.6</v>
      </c>
      <c r="D114" s="2">
        <v>1016.025</v>
      </c>
      <c r="E114" s="3">
        <v>4</v>
      </c>
      <c r="F114" s="1" t="s">
        <v>8</v>
      </c>
    </row>
    <row r="115" spans="1:6" ht="12.75" customHeight="1" x14ac:dyDescent="0.3">
      <c r="A115" s="27">
        <v>42238</v>
      </c>
      <c r="B115" s="3">
        <v>28.462499999999999</v>
      </c>
      <c r="C115" s="3">
        <v>0.8</v>
      </c>
      <c r="D115" s="2">
        <v>1015.675</v>
      </c>
      <c r="E115" s="3">
        <v>5.5</v>
      </c>
      <c r="F115" s="1" t="s">
        <v>8</v>
      </c>
    </row>
    <row r="116" spans="1:6" ht="12.75" customHeight="1" x14ac:dyDescent="0.3">
      <c r="A116" s="27">
        <v>42239</v>
      </c>
      <c r="B116" s="3">
        <v>26.937499999999996</v>
      </c>
      <c r="C116" s="3">
        <v>4</v>
      </c>
      <c r="D116" s="2">
        <v>1014.9625</v>
      </c>
      <c r="E116" s="3">
        <v>3.75</v>
      </c>
      <c r="F116" s="1" t="s">
        <v>8</v>
      </c>
    </row>
    <row r="117" spans="1:6" ht="12.75" customHeight="1" x14ac:dyDescent="0.3">
      <c r="A117" s="27">
        <v>42240</v>
      </c>
      <c r="B117" s="3">
        <v>25.412500000000001</v>
      </c>
      <c r="C117" s="3">
        <v>41.599999999999994</v>
      </c>
      <c r="D117" s="2">
        <v>1014.025</v>
      </c>
      <c r="E117" s="3">
        <v>2.625</v>
      </c>
      <c r="F117" s="1" t="s">
        <v>8</v>
      </c>
    </row>
    <row r="118" spans="1:6" ht="12.75" customHeight="1" x14ac:dyDescent="0.3">
      <c r="A118" s="27">
        <v>42241</v>
      </c>
      <c r="B118" s="3">
        <v>28.462500000000002</v>
      </c>
      <c r="C118" s="3">
        <v>0</v>
      </c>
      <c r="D118" s="2">
        <v>1012.3249999999999</v>
      </c>
      <c r="E118" s="3">
        <v>3.5</v>
      </c>
      <c r="F118" s="1" t="s">
        <v>8</v>
      </c>
    </row>
    <row r="119" spans="1:6" ht="12.75" customHeight="1" x14ac:dyDescent="0.3">
      <c r="A119" s="27">
        <v>42242</v>
      </c>
      <c r="B119" s="3">
        <v>27.012500000000003</v>
      </c>
      <c r="C119" s="3">
        <v>46</v>
      </c>
      <c r="D119" s="2">
        <v>1012.525</v>
      </c>
      <c r="E119" s="3">
        <v>4.5</v>
      </c>
      <c r="F119" s="1" t="s">
        <v>8</v>
      </c>
    </row>
    <row r="120" spans="1:6" ht="12.75" customHeight="1" x14ac:dyDescent="0.3">
      <c r="A120" s="27">
        <v>42243</v>
      </c>
      <c r="B120" s="3">
        <v>25.412499999999998</v>
      </c>
      <c r="C120" s="3">
        <v>5</v>
      </c>
      <c r="D120" s="2">
        <v>1013.4375</v>
      </c>
      <c r="E120" s="3">
        <v>3.875</v>
      </c>
      <c r="F120" s="1" t="s">
        <v>8</v>
      </c>
    </row>
    <row r="121" spans="1:6" ht="12.75" customHeight="1" x14ac:dyDescent="0.3">
      <c r="A121" s="27">
        <v>42244</v>
      </c>
      <c r="B121" s="3">
        <v>25.962500000000002</v>
      </c>
      <c r="C121" s="3">
        <v>0.8</v>
      </c>
      <c r="D121" s="2">
        <v>1016.2125</v>
      </c>
      <c r="E121" s="3">
        <v>3.625</v>
      </c>
      <c r="F121" s="1" t="s">
        <v>8</v>
      </c>
    </row>
    <row r="122" spans="1:6" ht="12.75" customHeight="1" x14ac:dyDescent="0.3">
      <c r="A122" s="27">
        <v>42245</v>
      </c>
      <c r="B122" s="3">
        <v>24.912500000000005</v>
      </c>
      <c r="C122" s="3">
        <v>3</v>
      </c>
      <c r="D122" s="2">
        <v>1018.6999999999999</v>
      </c>
      <c r="E122" s="3">
        <v>5.375</v>
      </c>
      <c r="F122" s="1" t="s">
        <v>8</v>
      </c>
    </row>
    <row r="123" spans="1:6" ht="12.75" customHeight="1" x14ac:dyDescent="0.3">
      <c r="A123" s="27">
        <v>42246</v>
      </c>
      <c r="B123" s="3">
        <v>25.5625</v>
      </c>
      <c r="C123" s="3">
        <v>31.6</v>
      </c>
      <c r="D123" s="2">
        <v>1017.3249999999999</v>
      </c>
      <c r="E123" s="3">
        <v>3.125</v>
      </c>
      <c r="F123" s="1" t="s">
        <v>8</v>
      </c>
    </row>
    <row r="124" spans="1:6" ht="12.75" customHeight="1" x14ac:dyDescent="0.3">
      <c r="A124" s="27">
        <v>42247</v>
      </c>
      <c r="B124" s="3">
        <v>25.549999999999997</v>
      </c>
      <c r="C124" s="3">
        <v>9</v>
      </c>
      <c r="D124" s="2">
        <v>1016.6875</v>
      </c>
      <c r="E124" s="3">
        <v>3.125</v>
      </c>
      <c r="F124" s="1" t="s">
        <v>8</v>
      </c>
    </row>
    <row r="125" spans="1:6" ht="12.75" customHeight="1" x14ac:dyDescent="0.3">
      <c r="A125" s="27">
        <v>42248</v>
      </c>
      <c r="B125" s="3">
        <v>26.8125</v>
      </c>
      <c r="C125" s="3">
        <v>10</v>
      </c>
      <c r="D125" s="2">
        <v>1017.7624999999999</v>
      </c>
      <c r="E125" s="3">
        <v>2</v>
      </c>
      <c r="F125" s="1" t="s">
        <v>8</v>
      </c>
    </row>
    <row r="126" spans="1:6" ht="12.75" customHeight="1" x14ac:dyDescent="0.3">
      <c r="A126" s="27">
        <v>42249</v>
      </c>
      <c r="B126" s="3">
        <v>26.525000000000002</v>
      </c>
      <c r="C126" s="3">
        <v>21</v>
      </c>
      <c r="D126" s="2">
        <v>1017.5375</v>
      </c>
      <c r="E126" s="3">
        <v>3.5</v>
      </c>
      <c r="F126" s="1" t="s">
        <v>8</v>
      </c>
    </row>
    <row r="127" spans="1:6" ht="12.75" customHeight="1" x14ac:dyDescent="0.3">
      <c r="A127" s="27">
        <v>42250</v>
      </c>
      <c r="B127" s="3">
        <v>26.374999999999996</v>
      </c>
      <c r="C127" s="3">
        <v>71</v>
      </c>
      <c r="D127" s="2">
        <v>1014.4875000000001</v>
      </c>
      <c r="E127" s="3">
        <v>4.625</v>
      </c>
      <c r="F127" s="1" t="s">
        <v>8</v>
      </c>
    </row>
    <row r="128" spans="1:6" ht="12.75" customHeight="1" x14ac:dyDescent="0.3">
      <c r="A128" s="27">
        <v>42251</v>
      </c>
      <c r="B128" s="3">
        <v>28.137499999999996</v>
      </c>
      <c r="C128" s="3">
        <v>0</v>
      </c>
      <c r="D128" s="2">
        <v>1013.6875</v>
      </c>
      <c r="E128" s="3">
        <v>1.5</v>
      </c>
      <c r="F128" s="1" t="s">
        <v>8</v>
      </c>
    </row>
    <row r="129" spans="1:6" ht="12.75" customHeight="1" x14ac:dyDescent="0.3">
      <c r="A129" s="27">
        <v>42252</v>
      </c>
      <c r="B129" s="3">
        <v>25.4</v>
      </c>
      <c r="C129" s="3">
        <v>16</v>
      </c>
      <c r="D129" s="2">
        <v>1015.6999999999999</v>
      </c>
      <c r="E129" s="3">
        <v>3.125</v>
      </c>
      <c r="F129" s="1" t="s">
        <v>8</v>
      </c>
    </row>
    <row r="130" spans="1:6" ht="12.75" customHeight="1" x14ac:dyDescent="0.3">
      <c r="A130" s="27">
        <v>42253</v>
      </c>
      <c r="B130" s="3">
        <v>24.987499999999997</v>
      </c>
      <c r="C130" s="3">
        <v>6</v>
      </c>
      <c r="D130" s="2">
        <v>1016.3875000000002</v>
      </c>
      <c r="E130" s="3">
        <v>4.5</v>
      </c>
      <c r="F130" s="1" t="s">
        <v>8</v>
      </c>
    </row>
    <row r="131" spans="1:6" ht="12.75" customHeight="1" x14ac:dyDescent="0.3">
      <c r="A131" s="27">
        <v>42254</v>
      </c>
      <c r="B131" s="3">
        <v>25.5</v>
      </c>
      <c r="C131" s="3">
        <v>0</v>
      </c>
      <c r="D131" s="2">
        <v>1015.157142857143</v>
      </c>
      <c r="E131" s="3">
        <v>4.125</v>
      </c>
      <c r="F131" s="1" t="s">
        <v>8</v>
      </c>
    </row>
    <row r="132" spans="1:6" ht="12.75" customHeight="1" x14ac:dyDescent="0.3">
      <c r="A132" s="27">
        <v>42255</v>
      </c>
      <c r="B132" s="3">
        <v>24.7</v>
      </c>
      <c r="C132" s="3">
        <v>7.3</v>
      </c>
      <c r="D132" s="2">
        <v>1015</v>
      </c>
      <c r="E132" s="3">
        <v>4.2857142857142856</v>
      </c>
      <c r="F132" s="1" t="s">
        <v>8</v>
      </c>
    </row>
    <row r="133" spans="1:6" ht="12.75" customHeight="1" x14ac:dyDescent="0.3">
      <c r="A133" s="27">
        <v>42256</v>
      </c>
      <c r="B133" s="3">
        <v>26.462499999999999</v>
      </c>
      <c r="C133" s="3">
        <v>5</v>
      </c>
      <c r="D133" s="2">
        <v>1015.5124999999999</v>
      </c>
      <c r="E133" s="3">
        <v>3</v>
      </c>
      <c r="F133" s="1" t="s">
        <v>8</v>
      </c>
    </row>
    <row r="134" spans="1:6" ht="12.75" customHeight="1" x14ac:dyDescent="0.3">
      <c r="A134" s="27">
        <v>42257</v>
      </c>
      <c r="B134" s="3">
        <v>26.612500000000001</v>
      </c>
      <c r="C134" s="3">
        <v>0</v>
      </c>
      <c r="D134" s="2">
        <v>1014.2875000000001</v>
      </c>
      <c r="E134" s="3">
        <v>4.375</v>
      </c>
      <c r="F134" s="1" t="s">
        <v>8</v>
      </c>
    </row>
    <row r="135" spans="1:6" ht="12.75" customHeight="1" x14ac:dyDescent="0.3">
      <c r="A135" s="27">
        <v>42258</v>
      </c>
      <c r="B135" s="3">
        <v>27.762500000000003</v>
      </c>
      <c r="C135" s="3">
        <v>0</v>
      </c>
      <c r="D135" s="2">
        <v>1013.075</v>
      </c>
      <c r="E135" s="3">
        <v>6.875</v>
      </c>
      <c r="F135" s="1" t="s">
        <v>8</v>
      </c>
    </row>
    <row r="136" spans="1:6" ht="12.75" customHeight="1" x14ac:dyDescent="0.3">
      <c r="A136" s="27">
        <v>42259</v>
      </c>
      <c r="B136" s="3">
        <v>24.574999999999999</v>
      </c>
      <c r="C136" s="3">
        <v>15</v>
      </c>
      <c r="D136" s="2">
        <v>1012.3375000000001</v>
      </c>
      <c r="E136" s="3">
        <v>3.625</v>
      </c>
      <c r="F136" s="1" t="s">
        <v>8</v>
      </c>
    </row>
    <row r="137" spans="1:6" ht="12.75" customHeight="1" x14ac:dyDescent="0.3">
      <c r="A137" s="27">
        <v>42260</v>
      </c>
      <c r="B137" s="3">
        <v>23.612500000000001</v>
      </c>
      <c r="C137" s="3">
        <v>11</v>
      </c>
      <c r="D137" s="2">
        <v>1012.8875000000002</v>
      </c>
      <c r="E137" s="3">
        <v>5</v>
      </c>
      <c r="F137" s="1" t="s">
        <v>8</v>
      </c>
    </row>
    <row r="138" spans="1:6" ht="12.75" customHeight="1" x14ac:dyDescent="0.3">
      <c r="A138" s="27">
        <v>42261</v>
      </c>
      <c r="B138" s="3">
        <v>21.387500000000003</v>
      </c>
      <c r="C138" s="3">
        <v>0</v>
      </c>
      <c r="D138" s="2">
        <v>1019.0624999999999</v>
      </c>
      <c r="E138" s="3">
        <v>5.375</v>
      </c>
      <c r="F138" s="1" t="s">
        <v>8</v>
      </c>
    </row>
    <row r="139" spans="1:6" ht="12.75" customHeight="1" x14ac:dyDescent="0.3">
      <c r="A139" s="27">
        <v>42262</v>
      </c>
      <c r="B139" s="3">
        <v>23.250000000000004</v>
      </c>
      <c r="C139" s="3">
        <v>11</v>
      </c>
      <c r="D139" s="2">
        <v>1022.2499999999999</v>
      </c>
      <c r="E139" s="3">
        <v>6.25</v>
      </c>
      <c r="F139" s="1" t="s">
        <v>8</v>
      </c>
    </row>
    <row r="140" spans="1:6" ht="12.75" customHeight="1" x14ac:dyDescent="0.3">
      <c r="A140" s="27">
        <v>42263</v>
      </c>
      <c r="B140" s="3">
        <v>23.125</v>
      </c>
      <c r="C140" s="3">
        <v>53</v>
      </c>
      <c r="D140" s="2">
        <v>1022.325</v>
      </c>
      <c r="E140" s="3">
        <v>4.875</v>
      </c>
      <c r="F140" s="1" t="s">
        <v>8</v>
      </c>
    </row>
    <row r="141" spans="1:6" ht="12.75" customHeight="1" x14ac:dyDescent="0.3">
      <c r="A141" s="27">
        <v>42264</v>
      </c>
      <c r="B141" s="3">
        <v>22.825000000000003</v>
      </c>
      <c r="C141" s="3">
        <v>18</v>
      </c>
      <c r="D141" s="2">
        <v>1017.7374999999998</v>
      </c>
      <c r="E141" s="3">
        <v>5.25</v>
      </c>
      <c r="F141" s="1" t="s">
        <v>8</v>
      </c>
    </row>
    <row r="142" spans="1:6" ht="12.75" customHeight="1" x14ac:dyDescent="0.3">
      <c r="A142" s="27">
        <v>42265</v>
      </c>
      <c r="B142" s="3">
        <v>23.4</v>
      </c>
      <c r="C142" s="3">
        <v>40.599999999999994</v>
      </c>
      <c r="D142" s="2">
        <v>1010.7125000000001</v>
      </c>
      <c r="E142" s="3">
        <v>9.375</v>
      </c>
      <c r="F142" s="1" t="s">
        <v>8</v>
      </c>
    </row>
    <row r="143" spans="1:6" ht="12.75" customHeight="1" x14ac:dyDescent="0.3">
      <c r="A143" s="27">
        <v>42266</v>
      </c>
      <c r="B143" s="3">
        <v>24.775000000000002</v>
      </c>
      <c r="C143" s="3">
        <v>0.5</v>
      </c>
      <c r="D143" s="2">
        <v>1010.2750000000001</v>
      </c>
      <c r="E143" s="3">
        <v>7.25</v>
      </c>
      <c r="F143" s="1" t="s">
        <v>8</v>
      </c>
    </row>
    <row r="144" spans="1:6" ht="12.75" customHeight="1" x14ac:dyDescent="0.3">
      <c r="A144" s="27">
        <v>42267</v>
      </c>
      <c r="B144" s="3">
        <v>25.349999999999998</v>
      </c>
      <c r="C144" s="3">
        <v>0</v>
      </c>
      <c r="D144" s="2">
        <v>1012.625</v>
      </c>
      <c r="E144" s="3">
        <v>2.125</v>
      </c>
      <c r="F144" s="1" t="s">
        <v>8</v>
      </c>
    </row>
    <row r="145" spans="1:6" ht="12.75" customHeight="1" x14ac:dyDescent="0.3">
      <c r="A145" s="27">
        <v>42268</v>
      </c>
      <c r="B145" s="3">
        <v>24.875000000000004</v>
      </c>
      <c r="C145" s="3">
        <v>0</v>
      </c>
      <c r="D145" s="2">
        <v>1013.8125</v>
      </c>
      <c r="E145" s="3">
        <v>1.5</v>
      </c>
      <c r="F145" s="1" t="s">
        <v>8</v>
      </c>
    </row>
    <row r="146" spans="1:6" ht="12.75" customHeight="1" x14ac:dyDescent="0.3">
      <c r="A146" s="27">
        <v>42269</v>
      </c>
      <c r="B146" s="3">
        <v>24.725000000000001</v>
      </c>
      <c r="C146" s="3">
        <v>0</v>
      </c>
      <c r="D146" s="2">
        <v>1014.55</v>
      </c>
      <c r="E146" s="3">
        <v>5.5</v>
      </c>
      <c r="F146" s="1" t="s">
        <v>8</v>
      </c>
    </row>
    <row r="147" spans="1:6" ht="12.75" customHeight="1" x14ac:dyDescent="0.3">
      <c r="A147" s="27">
        <v>42270</v>
      </c>
      <c r="B147" s="3">
        <v>22.775000000000002</v>
      </c>
      <c r="C147" s="3">
        <v>0</v>
      </c>
      <c r="D147" s="2">
        <v>1015.3999999999999</v>
      </c>
      <c r="E147" s="3">
        <v>8.25</v>
      </c>
      <c r="F147" s="1" t="s">
        <v>8</v>
      </c>
    </row>
    <row r="148" spans="1:6" ht="12.75" customHeight="1" x14ac:dyDescent="0.3">
      <c r="A148" s="27">
        <v>42271</v>
      </c>
      <c r="B148" s="3">
        <v>22.575000000000003</v>
      </c>
      <c r="C148" s="3">
        <v>18</v>
      </c>
      <c r="D148" s="2">
        <v>1014.325</v>
      </c>
      <c r="E148" s="3">
        <v>8.625</v>
      </c>
      <c r="F148" s="1" t="s">
        <v>8</v>
      </c>
    </row>
    <row r="149" spans="1:6" ht="12.75" customHeight="1" x14ac:dyDescent="0.3">
      <c r="A149" s="27">
        <v>42272</v>
      </c>
      <c r="B149" s="3">
        <v>21.662500000000001</v>
      </c>
      <c r="C149" s="3">
        <v>0</v>
      </c>
      <c r="D149" s="2">
        <v>1014.425</v>
      </c>
      <c r="E149" s="3">
        <v>5.125</v>
      </c>
      <c r="F149" s="1" t="s">
        <v>8</v>
      </c>
    </row>
    <row r="150" spans="1:6" ht="12.75" customHeight="1" x14ac:dyDescent="0.3">
      <c r="A150" s="27">
        <v>42273</v>
      </c>
      <c r="B150" s="3">
        <v>24.525000000000002</v>
      </c>
      <c r="C150" s="3">
        <v>0.6</v>
      </c>
      <c r="D150" s="2">
        <v>1014.4375</v>
      </c>
      <c r="E150" s="3">
        <v>5.375</v>
      </c>
      <c r="F150" s="1" t="s">
        <v>8</v>
      </c>
    </row>
    <row r="151" spans="1:6" ht="12.75" customHeight="1" x14ac:dyDescent="0.3">
      <c r="A151" s="27">
        <v>42274</v>
      </c>
      <c r="B151" s="3">
        <v>24.712499999999999</v>
      </c>
      <c r="C151" s="3">
        <v>0.3</v>
      </c>
      <c r="D151" s="2">
        <v>1015.0374999999999</v>
      </c>
      <c r="E151" s="3">
        <v>7.625</v>
      </c>
      <c r="F151" s="1" t="s">
        <v>8</v>
      </c>
    </row>
    <row r="152" spans="1:6" ht="12.75" customHeight="1" x14ac:dyDescent="0.3">
      <c r="A152" s="27">
        <v>42275</v>
      </c>
      <c r="B152" s="3">
        <v>25.35</v>
      </c>
      <c r="C152" s="3">
        <v>0.8</v>
      </c>
      <c r="D152" s="2">
        <v>1013.4125</v>
      </c>
      <c r="E152" s="3">
        <v>6.25</v>
      </c>
      <c r="F152" s="1" t="s">
        <v>8</v>
      </c>
    </row>
    <row r="153" spans="1:6" ht="12.75" customHeight="1" x14ac:dyDescent="0.3">
      <c r="A153" s="27">
        <v>42276</v>
      </c>
      <c r="B153" s="3">
        <v>25.775000000000002</v>
      </c>
      <c r="C153" s="3">
        <v>10.8</v>
      </c>
      <c r="D153" s="2">
        <v>1010.2624999999999</v>
      </c>
      <c r="E153" s="3">
        <v>4</v>
      </c>
      <c r="F153" s="1" t="s">
        <v>8</v>
      </c>
    </row>
    <row r="154" spans="1:6" ht="12.75" customHeight="1" x14ac:dyDescent="0.3">
      <c r="A154" s="27">
        <v>42277</v>
      </c>
      <c r="B154" s="3">
        <v>25.400000000000002</v>
      </c>
      <c r="C154" s="3">
        <v>0.3</v>
      </c>
      <c r="D154" s="2">
        <v>1008.0125</v>
      </c>
      <c r="E154" s="3">
        <v>2.125</v>
      </c>
      <c r="F154" s="1" t="s">
        <v>8</v>
      </c>
    </row>
    <row r="155" spans="1:6" ht="12.75" customHeight="1" x14ac:dyDescent="0.3">
      <c r="A155" s="27">
        <v>42278</v>
      </c>
      <c r="B155" s="3">
        <v>25.6875</v>
      </c>
      <c r="C155" s="3">
        <v>2</v>
      </c>
      <c r="D155" s="2">
        <v>1006.2625</v>
      </c>
      <c r="E155" s="3">
        <v>4.625</v>
      </c>
      <c r="F155" s="1" t="s">
        <v>8</v>
      </c>
    </row>
    <row r="156" spans="1:6" ht="12.75" customHeight="1" x14ac:dyDescent="0.3">
      <c r="A156" s="27">
        <v>42279</v>
      </c>
      <c r="B156" s="3">
        <v>22.787500000000001</v>
      </c>
      <c r="C156" s="3">
        <v>0</v>
      </c>
      <c r="D156" s="2">
        <v>1003.775</v>
      </c>
      <c r="E156" s="3">
        <v>7.875</v>
      </c>
      <c r="F156" s="1" t="s">
        <v>8</v>
      </c>
    </row>
    <row r="157" spans="1:6" ht="12.75" customHeight="1" x14ac:dyDescent="0.3">
      <c r="A157" s="27">
        <v>42280</v>
      </c>
      <c r="B157" s="3">
        <v>20.419999999999998</v>
      </c>
      <c r="C157" s="3">
        <v>0</v>
      </c>
      <c r="D157" s="2">
        <v>1001.68</v>
      </c>
      <c r="E157" s="3">
        <v>8.8000000000000007</v>
      </c>
      <c r="F157" s="1" t="s">
        <v>8</v>
      </c>
    </row>
    <row r="158" spans="1:6" ht="12.75" customHeight="1" x14ac:dyDescent="0.3">
      <c r="A158" s="27">
        <v>42281</v>
      </c>
      <c r="B158" s="3">
        <v>19.024999999999999</v>
      </c>
      <c r="C158" s="3">
        <v>0</v>
      </c>
      <c r="D158" s="2">
        <v>1004.1</v>
      </c>
      <c r="E158" s="3">
        <v>6.875</v>
      </c>
      <c r="F158" s="1" t="s">
        <v>8</v>
      </c>
    </row>
    <row r="159" spans="1:6" ht="12.75" customHeight="1" x14ac:dyDescent="0.3">
      <c r="A159" s="27">
        <v>42282</v>
      </c>
      <c r="B159" s="3">
        <v>19.862500000000001</v>
      </c>
      <c r="C159" s="3">
        <v>0</v>
      </c>
      <c r="D159" s="2">
        <v>1007.025</v>
      </c>
      <c r="E159" s="3">
        <v>5.5</v>
      </c>
      <c r="F159" s="1" t="s">
        <v>8</v>
      </c>
    </row>
    <row r="160" spans="1:6" ht="12.75" customHeight="1" x14ac:dyDescent="0.3">
      <c r="A160" s="27">
        <v>42283</v>
      </c>
      <c r="B160" s="3">
        <v>19.662499999999998</v>
      </c>
      <c r="C160" s="3">
        <v>0</v>
      </c>
      <c r="D160" s="2">
        <v>1013.1374999999999</v>
      </c>
      <c r="E160" s="3">
        <v>6.5</v>
      </c>
      <c r="F160" s="1" t="s">
        <v>8</v>
      </c>
    </row>
    <row r="161" spans="1:6" ht="12.75" customHeight="1" x14ac:dyDescent="0.3">
      <c r="A161" s="27">
        <v>42284</v>
      </c>
      <c r="B161" s="3">
        <v>20.75</v>
      </c>
      <c r="C161" s="3">
        <v>0</v>
      </c>
      <c r="D161" s="2">
        <v>1015.7875</v>
      </c>
      <c r="E161" s="3">
        <v>4.5</v>
      </c>
      <c r="F161" s="1" t="s">
        <v>8</v>
      </c>
    </row>
    <row r="162" spans="1:6" ht="12.75" customHeight="1" x14ac:dyDescent="0.3">
      <c r="A162" s="27">
        <v>42285</v>
      </c>
      <c r="B162" s="3">
        <v>21.262500000000003</v>
      </c>
      <c r="C162" s="3">
        <v>0</v>
      </c>
      <c r="D162" s="2">
        <v>1017.45</v>
      </c>
      <c r="E162" s="3">
        <v>5</v>
      </c>
      <c r="F162" s="1" t="s">
        <v>8</v>
      </c>
    </row>
    <row r="163" spans="1:6" ht="12.75" customHeight="1" x14ac:dyDescent="0.3">
      <c r="A163" s="27">
        <v>42286</v>
      </c>
      <c r="B163" s="3">
        <v>23.962500000000002</v>
      </c>
      <c r="C163" s="3">
        <v>0</v>
      </c>
      <c r="D163" s="2">
        <v>1018.1374999999999</v>
      </c>
      <c r="E163" s="3">
        <v>4.5</v>
      </c>
      <c r="F163" s="1" t="s">
        <v>8</v>
      </c>
    </row>
    <row r="164" spans="1:6" ht="12.75" customHeight="1" x14ac:dyDescent="0.3">
      <c r="A164" s="27">
        <v>42287</v>
      </c>
      <c r="B164" s="3">
        <v>23.412499999999998</v>
      </c>
      <c r="C164" s="3">
        <v>1.1000000000000001</v>
      </c>
      <c r="D164" s="2">
        <v>1014.7625</v>
      </c>
      <c r="E164" s="3">
        <v>3.875</v>
      </c>
      <c r="F164" s="1" t="s">
        <v>8</v>
      </c>
    </row>
    <row r="165" spans="1:6" ht="12.75" customHeight="1" x14ac:dyDescent="0.3">
      <c r="A165" s="27">
        <v>42288</v>
      </c>
      <c r="B165" s="3">
        <v>20.762499999999999</v>
      </c>
      <c r="C165" s="3">
        <v>0.5</v>
      </c>
      <c r="D165" s="2">
        <v>1012.4875</v>
      </c>
      <c r="E165" s="3">
        <v>4.375</v>
      </c>
      <c r="F165" s="1" t="s">
        <v>8</v>
      </c>
    </row>
    <row r="166" spans="1:6" ht="12.75" customHeight="1" x14ac:dyDescent="0.3">
      <c r="A166" s="27">
        <v>42289</v>
      </c>
      <c r="B166" s="3">
        <v>20.074999999999999</v>
      </c>
      <c r="C166" s="3">
        <v>0</v>
      </c>
      <c r="D166" s="2">
        <v>1012.6625</v>
      </c>
      <c r="E166" s="3">
        <v>4.875</v>
      </c>
      <c r="F166" s="1" t="s">
        <v>8</v>
      </c>
    </row>
    <row r="167" spans="1:6" ht="12.75" customHeight="1" x14ac:dyDescent="0.3">
      <c r="A167" s="27">
        <v>42290</v>
      </c>
      <c r="B167" s="3">
        <v>20.612500000000001</v>
      </c>
      <c r="C167" s="3">
        <v>0</v>
      </c>
      <c r="D167" s="2">
        <v>1012.1750000000001</v>
      </c>
      <c r="E167" s="3">
        <v>3.875</v>
      </c>
      <c r="F167" s="1" t="s">
        <v>8</v>
      </c>
    </row>
    <row r="168" spans="1:6" ht="12.75" customHeight="1" x14ac:dyDescent="0.3">
      <c r="A168" s="27">
        <v>42291</v>
      </c>
      <c r="B168" s="3">
        <v>23.9</v>
      </c>
      <c r="C168" s="3">
        <v>0</v>
      </c>
      <c r="D168" s="2">
        <v>1013.2250000000001</v>
      </c>
      <c r="E168" s="3">
        <v>6</v>
      </c>
      <c r="F168" s="1" t="s">
        <v>8</v>
      </c>
    </row>
    <row r="169" spans="1:6" ht="12.75" customHeight="1" x14ac:dyDescent="0.3">
      <c r="A169" s="27">
        <v>42292</v>
      </c>
      <c r="B169" s="3">
        <v>19.100000000000001</v>
      </c>
      <c r="C169" s="3">
        <v>0</v>
      </c>
      <c r="D169" s="2">
        <v>1017.7125</v>
      </c>
      <c r="E169" s="3">
        <v>2.75</v>
      </c>
      <c r="F169" s="1" t="s">
        <v>8</v>
      </c>
    </row>
    <row r="170" spans="1:6" ht="12.75" customHeight="1" x14ac:dyDescent="0.3">
      <c r="A170" s="27">
        <v>42293</v>
      </c>
      <c r="B170" s="3">
        <v>19.925000000000001</v>
      </c>
      <c r="C170" s="3">
        <v>0</v>
      </c>
      <c r="D170" s="2">
        <v>1019.8625000000001</v>
      </c>
      <c r="E170" s="3">
        <v>0.875</v>
      </c>
      <c r="F170" s="1" t="s">
        <v>8</v>
      </c>
    </row>
    <row r="171" spans="1:6" ht="12.75" customHeight="1" x14ac:dyDescent="0.3">
      <c r="A171" s="27">
        <v>42294</v>
      </c>
      <c r="B171" s="3">
        <v>19.525000000000002</v>
      </c>
      <c r="C171" s="3">
        <v>0</v>
      </c>
      <c r="D171" s="2">
        <v>1018.8</v>
      </c>
      <c r="E171" s="3">
        <v>5.625</v>
      </c>
      <c r="F171" s="1" t="s">
        <v>8</v>
      </c>
    </row>
    <row r="172" spans="1:6" ht="12.75" customHeight="1" x14ac:dyDescent="0.3">
      <c r="A172" s="27">
        <v>42295</v>
      </c>
      <c r="B172" s="3">
        <v>17.4375</v>
      </c>
      <c r="C172" s="3">
        <v>0</v>
      </c>
      <c r="D172" s="2">
        <v>1022.3000000000002</v>
      </c>
      <c r="E172" s="3">
        <v>10.5</v>
      </c>
      <c r="F172" s="1" t="s">
        <v>8</v>
      </c>
    </row>
    <row r="173" spans="1:6" ht="12.75" customHeight="1" x14ac:dyDescent="0.3">
      <c r="A173" s="27">
        <v>42296</v>
      </c>
      <c r="B173" s="3">
        <v>15.150000000000002</v>
      </c>
      <c r="C173" s="3">
        <v>0</v>
      </c>
      <c r="D173" s="2">
        <v>1026.7</v>
      </c>
      <c r="E173" s="3">
        <v>9.625</v>
      </c>
      <c r="F173" s="1" t="s">
        <v>8</v>
      </c>
    </row>
    <row r="174" spans="1:6" ht="12.75" customHeight="1" x14ac:dyDescent="0.3">
      <c r="A174" s="27">
        <v>42297</v>
      </c>
      <c r="B174" s="3">
        <v>18.05</v>
      </c>
      <c r="C174" s="3">
        <v>0</v>
      </c>
      <c r="D174" s="2">
        <v>1025.7125000000001</v>
      </c>
      <c r="E174" s="3">
        <v>12.25</v>
      </c>
      <c r="F174" s="1" t="s">
        <v>9</v>
      </c>
    </row>
    <row r="175" spans="1:6" ht="12.75" customHeight="1" x14ac:dyDescent="0.3">
      <c r="A175" s="27">
        <v>42298</v>
      </c>
      <c r="B175" s="3">
        <v>20.887499999999999</v>
      </c>
      <c r="C175" s="3">
        <v>0</v>
      </c>
      <c r="D175" s="2">
        <v>1023.9624999999999</v>
      </c>
      <c r="E175" s="3">
        <v>10</v>
      </c>
      <c r="F175" s="1" t="s">
        <v>8</v>
      </c>
    </row>
    <row r="176" spans="1:6" ht="12.75" customHeight="1" x14ac:dyDescent="0.3">
      <c r="A176" s="27">
        <v>42299</v>
      </c>
      <c r="B176" s="3">
        <v>22.087499999999999</v>
      </c>
      <c r="C176" s="3">
        <v>1.6</v>
      </c>
      <c r="D176" s="2">
        <v>1022.9625</v>
      </c>
      <c r="E176" s="3">
        <v>8.125</v>
      </c>
      <c r="F176" s="1" t="s">
        <v>8</v>
      </c>
    </row>
    <row r="177" spans="1:6" ht="12.75" customHeight="1" x14ac:dyDescent="0.3">
      <c r="A177" s="27">
        <v>42300</v>
      </c>
      <c r="B177" s="3">
        <v>22.162500000000001</v>
      </c>
      <c r="C177" s="3">
        <v>0</v>
      </c>
      <c r="D177" s="2">
        <v>1020.7375000000001</v>
      </c>
      <c r="E177" s="3">
        <v>6.25</v>
      </c>
      <c r="F177" s="1" t="s">
        <v>8</v>
      </c>
    </row>
    <row r="178" spans="1:6" ht="12.75" customHeight="1" x14ac:dyDescent="0.3">
      <c r="A178" s="27">
        <v>42301</v>
      </c>
      <c r="B178" s="3">
        <v>21.8</v>
      </c>
      <c r="C178" s="3">
        <v>0</v>
      </c>
      <c r="D178" s="2">
        <v>1019.8625000000001</v>
      </c>
      <c r="E178" s="3">
        <v>6.25</v>
      </c>
      <c r="F178" s="1" t="s">
        <v>8</v>
      </c>
    </row>
    <row r="179" spans="1:6" ht="12.75" customHeight="1" x14ac:dyDescent="0.3">
      <c r="A179" s="27">
        <v>42302</v>
      </c>
      <c r="B179" s="3">
        <v>22.966666666666669</v>
      </c>
      <c r="C179" s="3">
        <v>0</v>
      </c>
      <c r="D179" s="2">
        <v>1018.8666666666667</v>
      </c>
      <c r="E179" s="3">
        <v>6.5</v>
      </c>
      <c r="F179" s="1" t="s">
        <v>8</v>
      </c>
    </row>
    <row r="180" spans="1:6" ht="12.75" customHeight="1" x14ac:dyDescent="0.3">
      <c r="A180" s="27">
        <v>42303</v>
      </c>
      <c r="B180" s="3">
        <v>23</v>
      </c>
      <c r="C180" s="3">
        <v>0</v>
      </c>
      <c r="D180" s="2">
        <v>1018.0749999999999</v>
      </c>
      <c r="E180" s="3">
        <v>7.625</v>
      </c>
      <c r="F180" s="1" t="s">
        <v>8</v>
      </c>
    </row>
    <row r="181" spans="1:6" ht="12.75" customHeight="1" x14ac:dyDescent="0.3">
      <c r="A181" s="27">
        <v>42304</v>
      </c>
      <c r="B181" s="3">
        <v>22.562500000000004</v>
      </c>
      <c r="C181" s="3">
        <v>0.6</v>
      </c>
      <c r="D181" s="2">
        <v>1016.6625000000001</v>
      </c>
      <c r="E181" s="3">
        <v>6.25</v>
      </c>
      <c r="F181" s="1" t="s">
        <v>8</v>
      </c>
    </row>
    <row r="182" spans="1:6" ht="12.75" customHeight="1" x14ac:dyDescent="0.3">
      <c r="A182" s="27">
        <v>42305</v>
      </c>
      <c r="B182" s="3">
        <v>24.087500000000002</v>
      </c>
      <c r="C182" s="3">
        <v>1.6</v>
      </c>
      <c r="D182" s="2">
        <v>1012.25</v>
      </c>
      <c r="E182" s="3">
        <v>6</v>
      </c>
      <c r="F182" s="1" t="s">
        <v>8</v>
      </c>
    </row>
    <row r="183" spans="1:6" ht="12.75" customHeight="1" x14ac:dyDescent="0.3">
      <c r="A183" s="27">
        <v>42306</v>
      </c>
      <c r="B183" s="3">
        <v>22.15</v>
      </c>
      <c r="C183" s="3">
        <v>0</v>
      </c>
      <c r="D183" s="2">
        <v>1012.475</v>
      </c>
      <c r="E183" s="3">
        <v>6</v>
      </c>
      <c r="F183" s="1" t="s">
        <v>8</v>
      </c>
    </row>
    <row r="184" spans="1:6" ht="12.75" customHeight="1" x14ac:dyDescent="0.3">
      <c r="A184" s="27">
        <v>42307</v>
      </c>
      <c r="B184" s="3">
        <v>20.349999999999998</v>
      </c>
      <c r="C184" s="3">
        <v>0</v>
      </c>
      <c r="D184" s="2">
        <v>1014.7625</v>
      </c>
      <c r="E184" s="3">
        <v>3.5</v>
      </c>
      <c r="F184" s="1" t="s">
        <v>8</v>
      </c>
    </row>
    <row r="185" spans="1:6" ht="12.75" customHeight="1" x14ac:dyDescent="0.3">
      <c r="A185" s="27">
        <v>42308</v>
      </c>
      <c r="B185" s="3">
        <v>18.962499999999999</v>
      </c>
      <c r="C185" s="3">
        <v>0</v>
      </c>
      <c r="D185" s="2">
        <v>1017.5999999999999</v>
      </c>
      <c r="E185" s="3">
        <v>3.125</v>
      </c>
      <c r="F185" s="1" t="s">
        <v>8</v>
      </c>
    </row>
  </sheetData>
  <autoFilter ref="A1:F185"/>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F185"/>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 width="13" style="28" customWidth="1"/>
    <col min="2" max="5" width="13" style="1" customWidth="1"/>
    <col min="6" max="6" width="13" style="28" customWidth="1"/>
    <col min="7" max="16384" width="9.109375" style="28"/>
  </cols>
  <sheetData>
    <row r="1" spans="1:6" s="1" customFormat="1" ht="52.5" customHeight="1" x14ac:dyDescent="0.3">
      <c r="A1" s="25" t="s">
        <v>0</v>
      </c>
      <c r="B1" s="22" t="s">
        <v>13</v>
      </c>
      <c r="C1" s="22" t="s">
        <v>14</v>
      </c>
      <c r="D1" s="22" t="s">
        <v>15</v>
      </c>
      <c r="E1" s="22" t="s">
        <v>16</v>
      </c>
      <c r="F1" s="22" t="s">
        <v>52</v>
      </c>
    </row>
    <row r="2" spans="1:6" ht="12.75" customHeight="1" x14ac:dyDescent="0.3">
      <c r="A2" s="27">
        <v>42125</v>
      </c>
      <c r="B2" s="3">
        <v>15.774999999999999</v>
      </c>
      <c r="C2" s="3">
        <v>0</v>
      </c>
      <c r="D2" s="2">
        <v>1018.2249999999999</v>
      </c>
      <c r="E2" s="3">
        <v>9.25</v>
      </c>
      <c r="F2" s="29" t="s">
        <v>8</v>
      </c>
    </row>
    <row r="3" spans="1:6" ht="12.75" customHeight="1" x14ac:dyDescent="0.3">
      <c r="A3" s="27">
        <v>42126</v>
      </c>
      <c r="B3" s="3">
        <v>16.443750000000001</v>
      </c>
      <c r="C3" s="3">
        <v>0</v>
      </c>
      <c r="D3" s="2">
        <v>1014.6749999999997</v>
      </c>
      <c r="E3" s="3">
        <v>8</v>
      </c>
      <c r="F3" s="29" t="s">
        <v>8</v>
      </c>
    </row>
    <row r="4" spans="1:6" ht="12.75" customHeight="1" x14ac:dyDescent="0.3">
      <c r="A4" s="27">
        <v>42127</v>
      </c>
      <c r="B4" s="3">
        <v>16.075000000000003</v>
      </c>
      <c r="C4" s="3">
        <v>7</v>
      </c>
      <c r="D4" s="2">
        <v>1014.1750000000001</v>
      </c>
      <c r="E4" s="3">
        <v>13</v>
      </c>
      <c r="F4" s="29" t="s">
        <v>9</v>
      </c>
    </row>
    <row r="5" spans="1:6" ht="12.75" customHeight="1" x14ac:dyDescent="0.3">
      <c r="A5" s="27">
        <v>42128</v>
      </c>
      <c r="B5" s="3">
        <v>9.6999999999999993</v>
      </c>
      <c r="C5" s="3">
        <v>6.6000000000000005</v>
      </c>
      <c r="D5" s="2">
        <v>1025.8874999999998</v>
      </c>
      <c r="E5" s="3">
        <v>6.375</v>
      </c>
      <c r="F5" s="29" t="s">
        <v>8</v>
      </c>
    </row>
    <row r="6" spans="1:6" ht="12.75" customHeight="1" x14ac:dyDescent="0.3">
      <c r="A6" s="27">
        <v>42129</v>
      </c>
      <c r="B6" s="3">
        <v>11.987500000000002</v>
      </c>
      <c r="C6" s="3">
        <v>0.2</v>
      </c>
      <c r="D6" s="2">
        <v>1027.7125000000001</v>
      </c>
      <c r="E6" s="3">
        <v>5</v>
      </c>
      <c r="F6" s="29" t="s">
        <v>8</v>
      </c>
    </row>
    <row r="7" spans="1:6" ht="12.75" customHeight="1" x14ac:dyDescent="0.3">
      <c r="A7" s="27">
        <v>42130</v>
      </c>
      <c r="B7" s="3">
        <v>13.843749999999998</v>
      </c>
      <c r="C7" s="3">
        <v>0</v>
      </c>
      <c r="D7" s="2">
        <v>1028.7437500000001</v>
      </c>
      <c r="E7" s="3">
        <v>5.3125</v>
      </c>
      <c r="F7" s="29" t="s">
        <v>8</v>
      </c>
    </row>
    <row r="8" spans="1:6" ht="12.75" customHeight="1" x14ac:dyDescent="0.3">
      <c r="A8" s="27">
        <v>42131</v>
      </c>
      <c r="B8" s="3">
        <v>13.9625</v>
      </c>
      <c r="C8" s="3">
        <v>0</v>
      </c>
      <c r="D8" s="2">
        <v>1028.3125</v>
      </c>
      <c r="E8" s="3">
        <v>5.1875</v>
      </c>
      <c r="F8" s="29" t="s">
        <v>8</v>
      </c>
    </row>
    <row r="9" spans="1:6" ht="12.75" customHeight="1" x14ac:dyDescent="0.3">
      <c r="A9" s="27">
        <v>42132</v>
      </c>
      <c r="B9" s="3">
        <v>15.206666666666669</v>
      </c>
      <c r="C9" s="3">
        <v>0</v>
      </c>
      <c r="D9" s="2">
        <v>1026.56</v>
      </c>
      <c r="E9" s="3">
        <v>5.333333333333333</v>
      </c>
      <c r="F9" s="29" t="s">
        <v>8</v>
      </c>
    </row>
    <row r="10" spans="1:6" ht="12.75" customHeight="1" x14ac:dyDescent="0.3">
      <c r="A10" s="27">
        <v>42133</v>
      </c>
      <c r="B10" s="3">
        <v>15</v>
      </c>
      <c r="C10" s="3">
        <v>0</v>
      </c>
      <c r="D10" s="2">
        <v>1027.45</v>
      </c>
      <c r="E10" s="3">
        <v>4.0625</v>
      </c>
      <c r="F10" s="29" t="s">
        <v>8</v>
      </c>
    </row>
    <row r="11" spans="1:6" ht="12.75" customHeight="1" x14ac:dyDescent="0.3">
      <c r="A11" s="27">
        <v>42134</v>
      </c>
      <c r="B11" s="3">
        <v>16.518750000000001</v>
      </c>
      <c r="C11" s="3">
        <v>0</v>
      </c>
      <c r="D11" s="2">
        <v>1027.3</v>
      </c>
      <c r="E11" s="3">
        <v>6.6875</v>
      </c>
      <c r="F11" s="29" t="s">
        <v>8</v>
      </c>
    </row>
    <row r="12" spans="1:6" ht="12.75" customHeight="1" x14ac:dyDescent="0.3">
      <c r="A12" s="27">
        <v>42135</v>
      </c>
      <c r="B12" s="3">
        <v>18.037500000000001</v>
      </c>
      <c r="C12" s="3">
        <v>0</v>
      </c>
      <c r="D12" s="2">
        <v>1027.1937499999999</v>
      </c>
      <c r="E12" s="3">
        <v>10.125</v>
      </c>
      <c r="F12" s="29" t="s">
        <v>8</v>
      </c>
    </row>
    <row r="13" spans="1:6" ht="12.75" customHeight="1" x14ac:dyDescent="0.3">
      <c r="A13" s="27">
        <v>42136</v>
      </c>
      <c r="B13" s="3">
        <v>17.34375</v>
      </c>
      <c r="C13" s="3">
        <v>0</v>
      </c>
      <c r="D13" s="2">
        <v>1028.0125</v>
      </c>
      <c r="E13" s="3">
        <v>13.375</v>
      </c>
      <c r="F13" s="29" t="s">
        <v>9</v>
      </c>
    </row>
    <row r="14" spans="1:6" ht="12.75" customHeight="1" x14ac:dyDescent="0.3">
      <c r="A14" s="27">
        <v>42137</v>
      </c>
      <c r="B14" s="3">
        <v>18.1875</v>
      </c>
      <c r="C14" s="3">
        <v>0</v>
      </c>
      <c r="D14" s="2">
        <v>1027.125</v>
      </c>
      <c r="E14" s="3">
        <v>12.3125</v>
      </c>
      <c r="F14" s="29" t="s">
        <v>9</v>
      </c>
    </row>
    <row r="15" spans="1:6" ht="12.75" customHeight="1" x14ac:dyDescent="0.3">
      <c r="A15" s="27">
        <v>42138</v>
      </c>
      <c r="B15" s="3">
        <v>20.05</v>
      </c>
      <c r="C15" s="3">
        <v>0</v>
      </c>
      <c r="D15" s="2">
        <v>1024.8</v>
      </c>
      <c r="E15" s="3">
        <v>9.5</v>
      </c>
      <c r="F15" s="29" t="s">
        <v>8</v>
      </c>
    </row>
    <row r="16" spans="1:6" ht="12.75" customHeight="1" x14ac:dyDescent="0.3">
      <c r="A16" s="27">
        <v>42139</v>
      </c>
      <c r="B16" s="3">
        <v>22.231249999999996</v>
      </c>
      <c r="C16" s="3">
        <v>0</v>
      </c>
      <c r="D16" s="2">
        <v>1018.29375</v>
      </c>
      <c r="E16" s="3">
        <v>13.75</v>
      </c>
      <c r="F16" s="29" t="s">
        <v>9</v>
      </c>
    </row>
    <row r="17" spans="1:6" ht="12.75" customHeight="1" x14ac:dyDescent="0.3">
      <c r="A17" s="27">
        <v>42140</v>
      </c>
      <c r="B17" s="3">
        <v>13.59375</v>
      </c>
      <c r="C17" s="3">
        <v>35</v>
      </c>
      <c r="D17" s="2">
        <v>1010.3125</v>
      </c>
      <c r="E17" s="3">
        <v>14.125</v>
      </c>
      <c r="F17" s="29" t="s">
        <v>9</v>
      </c>
    </row>
    <row r="18" spans="1:6" ht="12.75" customHeight="1" x14ac:dyDescent="0.3">
      <c r="A18" s="27">
        <v>42141</v>
      </c>
      <c r="B18" s="3">
        <v>14.85</v>
      </c>
      <c r="C18" s="3">
        <v>102</v>
      </c>
      <c r="D18" s="2">
        <v>1007.2625</v>
      </c>
      <c r="E18" s="3">
        <v>8.6875</v>
      </c>
      <c r="F18" s="29" t="s">
        <v>8</v>
      </c>
    </row>
    <row r="19" spans="1:6" ht="12.75" customHeight="1" x14ac:dyDescent="0.3">
      <c r="A19" s="27">
        <v>42142</v>
      </c>
      <c r="B19" s="3">
        <v>15.174999999999999</v>
      </c>
      <c r="C19" s="3">
        <v>38</v>
      </c>
      <c r="D19" s="2">
        <v>1018.6875</v>
      </c>
      <c r="E19" s="3">
        <v>7.4375</v>
      </c>
      <c r="F19" s="29" t="s">
        <v>8</v>
      </c>
    </row>
    <row r="20" spans="1:6" ht="12.75" customHeight="1" x14ac:dyDescent="0.3">
      <c r="A20" s="27">
        <v>42143</v>
      </c>
      <c r="B20" s="3">
        <v>12.03125</v>
      </c>
      <c r="C20" s="3">
        <v>0.60000000000000009</v>
      </c>
      <c r="D20" s="2">
        <v>1026.5</v>
      </c>
      <c r="E20" s="3">
        <v>8.8125</v>
      </c>
      <c r="F20" s="29" t="s">
        <v>8</v>
      </c>
    </row>
    <row r="21" spans="1:6" ht="12.75" customHeight="1" x14ac:dyDescent="0.3">
      <c r="A21" s="27">
        <v>42144</v>
      </c>
      <c r="B21" s="3">
        <v>12.59375</v>
      </c>
      <c r="C21" s="3">
        <v>0.2</v>
      </c>
      <c r="D21" s="2">
        <v>1028.075</v>
      </c>
      <c r="E21" s="3">
        <v>12.625</v>
      </c>
      <c r="F21" s="29" t="s">
        <v>9</v>
      </c>
    </row>
    <row r="22" spans="1:6" ht="12.75" customHeight="1" x14ac:dyDescent="0.3">
      <c r="A22" s="27">
        <v>42145</v>
      </c>
      <c r="B22" s="3">
        <v>14.324999999999999</v>
      </c>
      <c r="C22" s="3">
        <v>0</v>
      </c>
      <c r="D22" s="2">
        <v>1023.1437499999998</v>
      </c>
      <c r="E22" s="3">
        <v>10.6875</v>
      </c>
      <c r="F22" s="29" t="s">
        <v>8</v>
      </c>
    </row>
    <row r="23" spans="1:6" ht="12.75" customHeight="1" x14ac:dyDescent="0.3">
      <c r="A23" s="27">
        <v>42146</v>
      </c>
      <c r="B23" s="3">
        <v>13.387500000000001</v>
      </c>
      <c r="C23" s="3">
        <v>0</v>
      </c>
      <c r="D23" s="2">
        <v>1018.1062499999998</v>
      </c>
      <c r="E23" s="3">
        <v>5.75</v>
      </c>
      <c r="F23" s="29" t="s">
        <v>8</v>
      </c>
    </row>
    <row r="24" spans="1:6" ht="12.75" customHeight="1" x14ac:dyDescent="0.3">
      <c r="A24" s="27">
        <v>42147</v>
      </c>
      <c r="B24" s="3">
        <v>13.943749999999998</v>
      </c>
      <c r="C24" s="3">
        <v>0</v>
      </c>
      <c r="D24" s="2">
        <v>1019.71875</v>
      </c>
      <c r="E24" s="3">
        <v>5.0625</v>
      </c>
      <c r="F24" s="29" t="s">
        <v>8</v>
      </c>
    </row>
    <row r="25" spans="1:6" ht="12.75" customHeight="1" x14ac:dyDescent="0.3">
      <c r="A25" s="27">
        <v>42148</v>
      </c>
      <c r="B25" s="3">
        <v>14.206250000000001</v>
      </c>
      <c r="C25" s="3">
        <v>0</v>
      </c>
      <c r="D25" s="2">
        <v>1021.4687499999999</v>
      </c>
      <c r="E25" s="3">
        <v>4.4375</v>
      </c>
      <c r="F25" s="29" t="s">
        <v>8</v>
      </c>
    </row>
    <row r="26" spans="1:6" ht="12.75" customHeight="1" x14ac:dyDescent="0.3">
      <c r="A26" s="27">
        <v>42149</v>
      </c>
      <c r="B26" s="3">
        <v>14.175000000000001</v>
      </c>
      <c r="C26" s="3">
        <v>0</v>
      </c>
      <c r="D26" s="2">
        <v>1021.9312500000002</v>
      </c>
      <c r="E26" s="3">
        <v>4.5625</v>
      </c>
      <c r="F26" s="29" t="s">
        <v>8</v>
      </c>
    </row>
    <row r="27" spans="1:6" ht="12.75" customHeight="1" x14ac:dyDescent="0.3">
      <c r="A27" s="27">
        <v>42150</v>
      </c>
      <c r="B27" s="3">
        <v>13.05</v>
      </c>
      <c r="C27" s="3">
        <v>0</v>
      </c>
      <c r="D27" s="2">
        <v>1023.1249999999998</v>
      </c>
      <c r="E27" s="3">
        <v>5.125</v>
      </c>
      <c r="F27" s="29" t="s">
        <v>8</v>
      </c>
    </row>
    <row r="28" spans="1:6" ht="12.75" customHeight="1" x14ac:dyDescent="0.3">
      <c r="A28" s="27">
        <v>42151</v>
      </c>
      <c r="B28" s="3">
        <v>11.36875</v>
      </c>
      <c r="C28" s="3">
        <v>0</v>
      </c>
      <c r="D28" s="2">
        <v>1022.4875</v>
      </c>
      <c r="E28" s="3">
        <v>7.125</v>
      </c>
      <c r="F28" s="29" t="s">
        <v>8</v>
      </c>
    </row>
    <row r="29" spans="1:6" ht="12.75" customHeight="1" x14ac:dyDescent="0.3">
      <c r="A29" s="27">
        <v>42152</v>
      </c>
      <c r="B29" s="3">
        <v>12.206250000000002</v>
      </c>
      <c r="C29" s="3">
        <v>0</v>
      </c>
      <c r="D29" s="2">
        <v>1024.3312500000002</v>
      </c>
      <c r="E29" s="3">
        <v>6.25</v>
      </c>
      <c r="F29" s="29" t="s">
        <v>8</v>
      </c>
    </row>
    <row r="30" spans="1:6" ht="12.75" customHeight="1" x14ac:dyDescent="0.3">
      <c r="A30" s="27">
        <v>42153</v>
      </c>
      <c r="B30" s="3">
        <v>13.943749999999998</v>
      </c>
      <c r="C30" s="3">
        <v>0</v>
      </c>
      <c r="D30" s="2">
        <v>1025.2625</v>
      </c>
      <c r="E30" s="3">
        <v>7.25</v>
      </c>
      <c r="F30" s="29" t="s">
        <v>8</v>
      </c>
    </row>
    <row r="31" spans="1:6" ht="12.75" customHeight="1" x14ac:dyDescent="0.3">
      <c r="A31" s="27">
        <v>42154</v>
      </c>
      <c r="B31" s="3">
        <v>13.031249999999998</v>
      </c>
      <c r="C31" s="3">
        <v>0</v>
      </c>
      <c r="D31" s="2">
        <v>1024.4187500000003</v>
      </c>
      <c r="E31" s="3">
        <v>4.375</v>
      </c>
      <c r="F31" s="29" t="s">
        <v>8</v>
      </c>
    </row>
    <row r="32" spans="1:6" ht="12.75" customHeight="1" x14ac:dyDescent="0.3">
      <c r="A32" s="27">
        <v>42155</v>
      </c>
      <c r="B32" s="3">
        <v>13.387500000000003</v>
      </c>
      <c r="C32" s="3">
        <v>0</v>
      </c>
      <c r="D32" s="2">
        <v>1020.88125</v>
      </c>
      <c r="E32" s="3">
        <v>4.5625</v>
      </c>
      <c r="F32" s="29" t="s">
        <v>8</v>
      </c>
    </row>
    <row r="33" spans="1:6" ht="12.75" customHeight="1" x14ac:dyDescent="0.3">
      <c r="A33" s="27">
        <v>42156</v>
      </c>
      <c r="B33" s="3">
        <v>15.531249999999998</v>
      </c>
      <c r="C33" s="3">
        <v>1</v>
      </c>
      <c r="D33" s="2">
        <v>1013.6312499999999</v>
      </c>
      <c r="E33" s="3">
        <v>9.25</v>
      </c>
      <c r="F33" s="29" t="s">
        <v>8</v>
      </c>
    </row>
    <row r="34" spans="1:6" ht="12.75" customHeight="1" x14ac:dyDescent="0.3">
      <c r="A34" s="27">
        <v>42157</v>
      </c>
      <c r="B34" s="3">
        <v>16.112499999999997</v>
      </c>
      <c r="C34" s="3">
        <v>9.8000000000000007</v>
      </c>
      <c r="D34" s="2">
        <v>1014.3750000000001</v>
      </c>
      <c r="E34" s="3">
        <v>9.4375</v>
      </c>
      <c r="F34" s="29" t="s">
        <v>8</v>
      </c>
    </row>
    <row r="35" spans="1:6" ht="12.75" customHeight="1" x14ac:dyDescent="0.3">
      <c r="A35" s="27">
        <v>42158</v>
      </c>
      <c r="B35" s="3">
        <v>16.887499999999996</v>
      </c>
      <c r="C35" s="3">
        <v>8</v>
      </c>
      <c r="D35" s="2">
        <v>1020.5062499999999</v>
      </c>
      <c r="E35" s="3">
        <v>8.3125</v>
      </c>
      <c r="F35" s="29" t="s">
        <v>8</v>
      </c>
    </row>
    <row r="36" spans="1:6" ht="12.75" customHeight="1" x14ac:dyDescent="0.3">
      <c r="A36" s="27">
        <v>42159</v>
      </c>
      <c r="B36" s="3">
        <v>15.887500000000001</v>
      </c>
      <c r="C36" s="3">
        <v>2</v>
      </c>
      <c r="D36" s="2">
        <v>1022.35625</v>
      </c>
      <c r="E36" s="3">
        <v>5.5625</v>
      </c>
      <c r="F36" s="29" t="s">
        <v>8</v>
      </c>
    </row>
    <row r="37" spans="1:6" ht="12.75" customHeight="1" x14ac:dyDescent="0.3">
      <c r="A37" s="27">
        <v>42160</v>
      </c>
      <c r="B37" s="3">
        <v>15.999999999999996</v>
      </c>
      <c r="C37" s="3">
        <v>0</v>
      </c>
      <c r="D37" s="2">
        <v>1020.6062499999999</v>
      </c>
      <c r="E37" s="3">
        <v>4.75</v>
      </c>
      <c r="F37" s="29" t="s">
        <v>8</v>
      </c>
    </row>
    <row r="38" spans="1:6" ht="12.75" customHeight="1" x14ac:dyDescent="0.3">
      <c r="A38" s="27">
        <v>42161</v>
      </c>
      <c r="B38" s="3">
        <v>13.68125</v>
      </c>
      <c r="C38" s="3">
        <v>0</v>
      </c>
      <c r="D38" s="2">
        <v>1023.26875</v>
      </c>
      <c r="E38" s="3">
        <v>5.75</v>
      </c>
      <c r="F38" s="29" t="s">
        <v>8</v>
      </c>
    </row>
    <row r="39" spans="1:6" ht="12.75" customHeight="1" x14ac:dyDescent="0.3">
      <c r="A39" s="27">
        <v>42162</v>
      </c>
      <c r="B39" s="3">
        <v>12.918749999999999</v>
      </c>
      <c r="C39" s="3">
        <v>0</v>
      </c>
      <c r="D39" s="2">
        <v>1025.59375</v>
      </c>
      <c r="E39" s="3">
        <v>3.875</v>
      </c>
      <c r="F39" s="29" t="s">
        <v>8</v>
      </c>
    </row>
    <row r="40" spans="1:6" ht="12.75" customHeight="1" x14ac:dyDescent="0.3">
      <c r="A40" s="27">
        <v>42163</v>
      </c>
      <c r="B40" s="3">
        <v>14.825000000000001</v>
      </c>
      <c r="C40" s="3">
        <v>0</v>
      </c>
      <c r="D40" s="2">
        <v>1026.3312500000002</v>
      </c>
      <c r="E40" s="3">
        <v>8.75</v>
      </c>
      <c r="F40" s="29" t="s">
        <v>8</v>
      </c>
    </row>
    <row r="41" spans="1:6" ht="12.75" customHeight="1" x14ac:dyDescent="0.3">
      <c r="A41" s="27">
        <v>42164</v>
      </c>
      <c r="B41" s="3">
        <v>16.918750000000003</v>
      </c>
      <c r="C41" s="3">
        <v>0</v>
      </c>
      <c r="D41" s="2">
        <v>1025.3312500000002</v>
      </c>
      <c r="E41" s="3">
        <v>12.875</v>
      </c>
      <c r="F41" s="29" t="s">
        <v>9</v>
      </c>
    </row>
    <row r="42" spans="1:6" ht="12.75" customHeight="1" x14ac:dyDescent="0.3">
      <c r="A42" s="27">
        <v>42165</v>
      </c>
      <c r="B42" s="3">
        <v>18.018749999999997</v>
      </c>
      <c r="C42" s="3">
        <v>0</v>
      </c>
      <c r="D42" s="2">
        <v>1021.2687500000001</v>
      </c>
      <c r="E42" s="3">
        <v>9.3125</v>
      </c>
      <c r="F42" s="29" t="s">
        <v>8</v>
      </c>
    </row>
    <row r="43" spans="1:6" ht="12.75" customHeight="1" x14ac:dyDescent="0.3">
      <c r="A43" s="27">
        <v>42166</v>
      </c>
      <c r="B43" s="3">
        <v>17.668749999999999</v>
      </c>
      <c r="C43" s="3">
        <v>0</v>
      </c>
      <c r="D43" s="2">
        <v>1017.73125</v>
      </c>
      <c r="E43" s="3">
        <v>6.1875</v>
      </c>
      <c r="F43" s="29" t="s">
        <v>8</v>
      </c>
    </row>
    <row r="44" spans="1:6" ht="12.75" customHeight="1" x14ac:dyDescent="0.3">
      <c r="A44" s="27">
        <v>42167</v>
      </c>
      <c r="B44" s="3">
        <v>15.05</v>
      </c>
      <c r="C44" s="3">
        <v>0</v>
      </c>
      <c r="D44" s="2">
        <v>1019.8312500000001</v>
      </c>
      <c r="E44" s="3">
        <v>7.4375</v>
      </c>
      <c r="F44" s="29" t="s">
        <v>8</v>
      </c>
    </row>
    <row r="45" spans="1:6" ht="12.75" customHeight="1" x14ac:dyDescent="0.3">
      <c r="A45" s="27">
        <v>42168</v>
      </c>
      <c r="B45" s="3">
        <v>13.237499999999997</v>
      </c>
      <c r="C45" s="3">
        <v>0</v>
      </c>
      <c r="D45" s="2">
        <v>1021.8062500000002</v>
      </c>
      <c r="E45" s="3">
        <v>6.5625</v>
      </c>
      <c r="F45" s="29" t="s">
        <v>8</v>
      </c>
    </row>
    <row r="46" spans="1:6" ht="12.75" customHeight="1" x14ac:dyDescent="0.3">
      <c r="A46" s="27">
        <v>42169</v>
      </c>
      <c r="B46" s="3">
        <v>12.700000000000001</v>
      </c>
      <c r="C46" s="3">
        <v>0</v>
      </c>
      <c r="D46" s="2">
        <v>1021.7625</v>
      </c>
      <c r="E46" s="3">
        <v>7.8125</v>
      </c>
      <c r="F46" s="29" t="s">
        <v>8</v>
      </c>
    </row>
    <row r="47" spans="1:6" ht="12.75" customHeight="1" x14ac:dyDescent="0.3">
      <c r="A47" s="27">
        <v>42170</v>
      </c>
      <c r="B47" s="3">
        <v>13.775</v>
      </c>
      <c r="C47" s="3">
        <v>0</v>
      </c>
      <c r="D47" s="2">
        <v>1020.3375000000001</v>
      </c>
      <c r="E47" s="3">
        <v>10.3125</v>
      </c>
      <c r="F47" s="29" t="s">
        <v>8</v>
      </c>
    </row>
    <row r="48" spans="1:6" ht="12.75" customHeight="1" x14ac:dyDescent="0.3">
      <c r="A48" s="27">
        <v>42171</v>
      </c>
      <c r="B48" s="3">
        <v>17.050000000000004</v>
      </c>
      <c r="C48" s="3">
        <v>0</v>
      </c>
      <c r="D48" s="2">
        <v>1017.6125</v>
      </c>
      <c r="E48" s="3">
        <v>13.3125</v>
      </c>
      <c r="F48" s="29" t="s">
        <v>9</v>
      </c>
    </row>
    <row r="49" spans="1:6" ht="12.75" customHeight="1" x14ac:dyDescent="0.3">
      <c r="A49" s="27">
        <v>42172</v>
      </c>
      <c r="B49" s="3">
        <v>15.931249999999997</v>
      </c>
      <c r="C49" s="3">
        <v>0.4</v>
      </c>
      <c r="D49" s="2">
        <v>1013.175</v>
      </c>
      <c r="E49" s="3">
        <v>14.125</v>
      </c>
      <c r="F49" s="29" t="s">
        <v>9</v>
      </c>
    </row>
    <row r="50" spans="1:6" ht="12.75" customHeight="1" x14ac:dyDescent="0.3">
      <c r="A50" s="27">
        <v>42173</v>
      </c>
      <c r="B50" s="3">
        <v>16.962499999999999</v>
      </c>
      <c r="C50" s="3">
        <v>28</v>
      </c>
      <c r="D50" s="2">
        <v>1011.1999999999998</v>
      </c>
      <c r="E50" s="3">
        <v>8.5</v>
      </c>
      <c r="F50" s="29" t="s">
        <v>8</v>
      </c>
    </row>
    <row r="51" spans="1:6" ht="12.75" customHeight="1" x14ac:dyDescent="0.3">
      <c r="A51" s="27">
        <v>42174</v>
      </c>
      <c r="B51" s="3">
        <v>18.456249999999997</v>
      </c>
      <c r="C51" s="3">
        <v>30.4</v>
      </c>
      <c r="D51" s="2">
        <v>1012.7249999999999</v>
      </c>
      <c r="E51" s="3">
        <v>8.0625</v>
      </c>
      <c r="F51" s="29" t="s">
        <v>8</v>
      </c>
    </row>
    <row r="52" spans="1:6" ht="12.75" customHeight="1" x14ac:dyDescent="0.3">
      <c r="A52" s="27">
        <v>42175</v>
      </c>
      <c r="B52" s="3">
        <v>17.450000000000003</v>
      </c>
      <c r="C52" s="3">
        <v>34.200000000000003</v>
      </c>
      <c r="D52" s="2">
        <v>1010.3312499999998</v>
      </c>
      <c r="E52" s="3">
        <v>8.8125</v>
      </c>
      <c r="F52" s="29" t="s">
        <v>8</v>
      </c>
    </row>
    <row r="53" spans="1:6" ht="12.75" customHeight="1" x14ac:dyDescent="0.3">
      <c r="A53" s="27">
        <v>42176</v>
      </c>
      <c r="B53" s="3">
        <v>12.306666666666667</v>
      </c>
      <c r="C53" s="3">
        <v>63</v>
      </c>
      <c r="D53" s="2">
        <v>1012.1466666666668</v>
      </c>
      <c r="E53" s="3">
        <v>11.466666666666667</v>
      </c>
      <c r="F53" s="29" t="s">
        <v>9</v>
      </c>
    </row>
    <row r="54" spans="1:6" ht="12.75" customHeight="1" x14ac:dyDescent="0.3">
      <c r="A54" s="27">
        <v>42177</v>
      </c>
      <c r="B54" s="3">
        <v>8.7562500000000014</v>
      </c>
      <c r="C54" s="3">
        <v>16</v>
      </c>
      <c r="D54" s="2">
        <v>1024.6687499999998</v>
      </c>
      <c r="E54" s="3">
        <v>8.25</v>
      </c>
      <c r="F54" s="29" t="s">
        <v>8</v>
      </c>
    </row>
    <row r="55" spans="1:6" ht="12.75" customHeight="1" x14ac:dyDescent="0.3">
      <c r="A55" s="27">
        <v>42178</v>
      </c>
      <c r="B55" s="3">
        <v>9.2187500000000018</v>
      </c>
      <c r="C55" s="3">
        <v>0</v>
      </c>
      <c r="D55" s="2">
        <v>1029.0125</v>
      </c>
      <c r="E55" s="3">
        <v>4.9375</v>
      </c>
      <c r="F55" s="29" t="s">
        <v>8</v>
      </c>
    </row>
    <row r="56" spans="1:6" ht="12.75" customHeight="1" x14ac:dyDescent="0.3">
      <c r="A56" s="27">
        <v>42179</v>
      </c>
      <c r="B56" s="3">
        <v>12.012500000000001</v>
      </c>
      <c r="C56" s="3">
        <v>0</v>
      </c>
      <c r="D56" s="2">
        <v>1028.45</v>
      </c>
      <c r="E56" s="3">
        <v>7.3125</v>
      </c>
      <c r="F56" s="29" t="s">
        <v>8</v>
      </c>
    </row>
    <row r="57" spans="1:6" ht="12.75" customHeight="1" x14ac:dyDescent="0.3">
      <c r="A57" s="27">
        <v>42180</v>
      </c>
      <c r="B57" s="3">
        <v>12.656250000000002</v>
      </c>
      <c r="C57" s="3">
        <v>0</v>
      </c>
      <c r="D57" s="2">
        <v>1025.8999999999999</v>
      </c>
      <c r="E57" s="3">
        <v>5.8125</v>
      </c>
      <c r="F57" s="29" t="s">
        <v>8</v>
      </c>
    </row>
    <row r="58" spans="1:6" ht="12.75" customHeight="1" x14ac:dyDescent="0.3">
      <c r="A58" s="27">
        <v>42181</v>
      </c>
      <c r="B58" s="3">
        <v>14.4625</v>
      </c>
      <c r="C58" s="3">
        <v>0</v>
      </c>
      <c r="D58" s="2">
        <v>1028.6500000000001</v>
      </c>
      <c r="E58" s="3">
        <v>7</v>
      </c>
      <c r="F58" s="29" t="s">
        <v>8</v>
      </c>
    </row>
    <row r="59" spans="1:6" ht="12.75" customHeight="1" x14ac:dyDescent="0.3">
      <c r="A59" s="27">
        <v>42182</v>
      </c>
      <c r="B59" s="3">
        <v>13.156249999999998</v>
      </c>
      <c r="C59" s="3">
        <v>0</v>
      </c>
      <c r="D59" s="2">
        <v>1029.5562499999999</v>
      </c>
      <c r="E59" s="3">
        <v>12.5625</v>
      </c>
      <c r="F59" s="29" t="s">
        <v>9</v>
      </c>
    </row>
    <row r="60" spans="1:6" ht="12.75" customHeight="1" x14ac:dyDescent="0.3">
      <c r="A60" s="27">
        <v>42183</v>
      </c>
      <c r="B60" s="3">
        <v>14.018750000000001</v>
      </c>
      <c r="C60" s="3">
        <v>0</v>
      </c>
      <c r="D60" s="2">
        <v>1026.84375</v>
      </c>
      <c r="E60" s="3">
        <v>10.875</v>
      </c>
      <c r="F60" s="29" t="s">
        <v>8</v>
      </c>
    </row>
    <row r="61" spans="1:6" ht="12.75" customHeight="1" x14ac:dyDescent="0.3">
      <c r="A61" s="27">
        <v>42184</v>
      </c>
      <c r="B61" s="3">
        <v>14.749999999999998</v>
      </c>
      <c r="C61" s="3">
        <v>0</v>
      </c>
      <c r="D61" s="2">
        <v>1023.6062499999998</v>
      </c>
      <c r="E61" s="3">
        <v>6.875</v>
      </c>
      <c r="F61" s="29" t="s">
        <v>8</v>
      </c>
    </row>
    <row r="62" spans="1:6" ht="12.75" customHeight="1" x14ac:dyDescent="0.3">
      <c r="A62" s="27">
        <v>42185</v>
      </c>
      <c r="B62" s="3">
        <v>16.275000000000002</v>
      </c>
      <c r="C62" s="3">
        <v>0</v>
      </c>
      <c r="D62" s="2">
        <v>1022.84375</v>
      </c>
      <c r="E62" s="3">
        <v>6.1875</v>
      </c>
      <c r="F62" s="29" t="s">
        <v>8</v>
      </c>
    </row>
    <row r="63" spans="1:6" ht="12.75" customHeight="1" x14ac:dyDescent="0.3">
      <c r="A63" s="27">
        <v>42186</v>
      </c>
      <c r="B63" s="3">
        <v>15.768750000000001</v>
      </c>
      <c r="C63" s="3">
        <v>2.4</v>
      </c>
      <c r="D63" s="2">
        <v>1023.6625000000001</v>
      </c>
      <c r="E63" s="3">
        <v>6.6875</v>
      </c>
      <c r="F63" s="29" t="s">
        <v>8</v>
      </c>
    </row>
    <row r="64" spans="1:6" ht="12.75" customHeight="1" x14ac:dyDescent="0.3">
      <c r="A64" s="27">
        <v>42187</v>
      </c>
      <c r="B64" s="3">
        <v>15.643749999999999</v>
      </c>
      <c r="C64" s="3">
        <v>6</v>
      </c>
      <c r="D64" s="2">
        <v>1021.9875000000001</v>
      </c>
      <c r="E64" s="3">
        <v>6.125</v>
      </c>
      <c r="F64" s="29" t="s">
        <v>8</v>
      </c>
    </row>
    <row r="65" spans="1:6" ht="12.75" customHeight="1" x14ac:dyDescent="0.3">
      <c r="A65" s="27">
        <v>42188</v>
      </c>
      <c r="B65" s="3">
        <v>15.037499999999998</v>
      </c>
      <c r="C65" s="3">
        <v>2</v>
      </c>
      <c r="D65" s="2">
        <v>1022.6124999999998</v>
      </c>
      <c r="E65" s="3">
        <v>5.1875</v>
      </c>
      <c r="F65" s="29" t="s">
        <v>8</v>
      </c>
    </row>
    <row r="66" spans="1:6" ht="12.75" customHeight="1" x14ac:dyDescent="0.3">
      <c r="A66" s="27">
        <v>42189</v>
      </c>
      <c r="B66" s="3">
        <v>14.968750000000002</v>
      </c>
      <c r="C66" s="3">
        <v>4.2</v>
      </c>
      <c r="D66" s="2">
        <v>1021.6812500000001</v>
      </c>
      <c r="E66" s="3">
        <v>5.1875</v>
      </c>
      <c r="F66" s="29" t="s">
        <v>8</v>
      </c>
    </row>
    <row r="67" spans="1:6" ht="12.75" customHeight="1" x14ac:dyDescent="0.3">
      <c r="A67" s="27">
        <v>42190</v>
      </c>
      <c r="B67" s="3">
        <v>13.0625</v>
      </c>
      <c r="C67" s="3">
        <v>3.4000000000000004</v>
      </c>
      <c r="D67" s="2">
        <v>1021.5562499999997</v>
      </c>
      <c r="E67" s="3">
        <v>5.4375</v>
      </c>
      <c r="F67" s="29" t="s">
        <v>8</v>
      </c>
    </row>
    <row r="68" spans="1:6" ht="12.75" customHeight="1" x14ac:dyDescent="0.3">
      <c r="A68" s="27">
        <v>42191</v>
      </c>
      <c r="B68" s="3">
        <v>14.924999999999999</v>
      </c>
      <c r="C68" s="3">
        <v>7.6</v>
      </c>
      <c r="D68" s="2">
        <v>1020.7875</v>
      </c>
      <c r="E68" s="3">
        <v>5.6875</v>
      </c>
      <c r="F68" s="29" t="s">
        <v>8</v>
      </c>
    </row>
    <row r="69" spans="1:6" ht="12.75" customHeight="1" x14ac:dyDescent="0.3">
      <c r="A69" s="27">
        <v>42192</v>
      </c>
      <c r="B69" s="3">
        <v>13.887500000000003</v>
      </c>
      <c r="C69" s="3">
        <v>15</v>
      </c>
      <c r="D69" s="2">
        <v>1020.1624999999999</v>
      </c>
      <c r="E69" s="3">
        <v>8.4375</v>
      </c>
      <c r="F69" s="29" t="s">
        <v>8</v>
      </c>
    </row>
    <row r="70" spans="1:6" ht="12.75" customHeight="1" x14ac:dyDescent="0.3">
      <c r="A70" s="27">
        <v>42193</v>
      </c>
      <c r="B70" s="3">
        <v>8.1812500000000004</v>
      </c>
      <c r="C70" s="3">
        <v>4</v>
      </c>
      <c r="D70" s="2">
        <v>1026.9124999999999</v>
      </c>
      <c r="E70" s="3">
        <v>7.9375</v>
      </c>
      <c r="F70" s="29" t="s">
        <v>8</v>
      </c>
    </row>
    <row r="71" spans="1:6" ht="12.75" customHeight="1" x14ac:dyDescent="0.3">
      <c r="A71" s="27">
        <v>42194</v>
      </c>
      <c r="B71" s="3">
        <v>10.268749999999999</v>
      </c>
      <c r="C71" s="3">
        <v>0</v>
      </c>
      <c r="D71" s="2">
        <v>1026.95625</v>
      </c>
      <c r="E71" s="3">
        <v>4.9375</v>
      </c>
      <c r="F71" s="29" t="s">
        <v>8</v>
      </c>
    </row>
    <row r="72" spans="1:6" ht="12.75" customHeight="1" x14ac:dyDescent="0.3">
      <c r="A72" s="27">
        <v>42195</v>
      </c>
      <c r="B72" s="3">
        <v>9.8874999999999993</v>
      </c>
      <c r="C72" s="3">
        <v>1</v>
      </c>
      <c r="D72" s="2">
        <v>1029.7874999999999</v>
      </c>
      <c r="E72" s="3">
        <v>4.5625</v>
      </c>
      <c r="F72" s="29" t="s">
        <v>8</v>
      </c>
    </row>
    <row r="73" spans="1:6" ht="12.75" customHeight="1" x14ac:dyDescent="0.3">
      <c r="A73" s="27">
        <v>42196</v>
      </c>
      <c r="B73" s="3">
        <v>9.46875</v>
      </c>
      <c r="C73" s="3">
        <v>0.2</v>
      </c>
      <c r="D73" s="2">
        <v>1032.9124999999999</v>
      </c>
      <c r="E73" s="3">
        <v>7.3125</v>
      </c>
      <c r="F73" s="29" t="s">
        <v>8</v>
      </c>
    </row>
    <row r="74" spans="1:6" ht="12.75" customHeight="1" x14ac:dyDescent="0.3">
      <c r="A74" s="27">
        <v>42197</v>
      </c>
      <c r="B74" s="3">
        <v>10.981249999999998</v>
      </c>
      <c r="C74" s="3">
        <v>0</v>
      </c>
      <c r="D74" s="2">
        <v>1031.1624999999999</v>
      </c>
      <c r="E74" s="3">
        <v>7.625</v>
      </c>
      <c r="F74" s="29" t="s">
        <v>8</v>
      </c>
    </row>
    <row r="75" spans="1:6" ht="12.75" customHeight="1" x14ac:dyDescent="0.3">
      <c r="A75" s="27">
        <v>42198</v>
      </c>
      <c r="B75" s="3">
        <v>11.925000000000002</v>
      </c>
      <c r="C75" s="3">
        <v>0</v>
      </c>
      <c r="D75" s="2">
        <v>1030.2687499999997</v>
      </c>
      <c r="E75" s="3">
        <v>9</v>
      </c>
      <c r="F75" s="29" t="s">
        <v>8</v>
      </c>
    </row>
    <row r="76" spans="1:6" ht="12.75" customHeight="1" x14ac:dyDescent="0.3">
      <c r="A76" s="27">
        <v>42199</v>
      </c>
      <c r="B76" s="3">
        <v>13.193749999999998</v>
      </c>
      <c r="C76" s="3">
        <v>0</v>
      </c>
      <c r="D76" s="2">
        <v>1030.25</v>
      </c>
      <c r="E76" s="3">
        <v>11.1875</v>
      </c>
      <c r="F76" s="29" t="s">
        <v>9</v>
      </c>
    </row>
    <row r="77" spans="1:6" ht="12.75" customHeight="1" x14ac:dyDescent="0.3">
      <c r="A77" s="27">
        <v>42200</v>
      </c>
      <c r="B77" s="3">
        <v>13.112499999999999</v>
      </c>
      <c r="C77" s="3">
        <v>0</v>
      </c>
      <c r="D77" s="2">
        <v>1028.01875</v>
      </c>
      <c r="E77" s="3">
        <v>13.0625</v>
      </c>
      <c r="F77" s="29" t="s">
        <v>9</v>
      </c>
    </row>
    <row r="78" spans="1:6" ht="12.75" customHeight="1" x14ac:dyDescent="0.3">
      <c r="A78" s="27">
        <v>42201</v>
      </c>
      <c r="B78" s="3">
        <v>14.506249999999998</v>
      </c>
      <c r="C78" s="3">
        <v>0</v>
      </c>
      <c r="D78" s="2">
        <v>1024.16875</v>
      </c>
      <c r="E78" s="3">
        <v>12.0625</v>
      </c>
      <c r="F78" s="29" t="s">
        <v>9</v>
      </c>
    </row>
    <row r="79" spans="1:6" ht="12.75" customHeight="1" x14ac:dyDescent="0.3">
      <c r="A79" s="27">
        <v>42202</v>
      </c>
      <c r="B79" s="3">
        <v>15.55625</v>
      </c>
      <c r="C79" s="3">
        <v>0.4</v>
      </c>
      <c r="D79" s="2">
        <v>1022.2125</v>
      </c>
      <c r="E79" s="3">
        <v>6.9375</v>
      </c>
      <c r="F79" s="29" t="s">
        <v>8</v>
      </c>
    </row>
    <row r="80" spans="1:6" ht="12.75" customHeight="1" x14ac:dyDescent="0.3">
      <c r="A80" s="27">
        <v>42203</v>
      </c>
      <c r="B80" s="3">
        <v>15.987500000000001</v>
      </c>
      <c r="C80" s="3">
        <v>0.2</v>
      </c>
      <c r="D80" s="2">
        <v>1021.26875</v>
      </c>
      <c r="E80" s="3">
        <v>5.5</v>
      </c>
      <c r="F80" s="29" t="s">
        <v>8</v>
      </c>
    </row>
    <row r="81" spans="1:6" ht="12.75" customHeight="1" x14ac:dyDescent="0.3">
      <c r="A81" s="27">
        <v>42204</v>
      </c>
      <c r="B81" s="3">
        <v>15.5375</v>
      </c>
      <c r="C81" s="3">
        <v>12.2</v>
      </c>
      <c r="D81" s="2">
        <v>1013.025</v>
      </c>
      <c r="E81" s="3">
        <v>9.25</v>
      </c>
      <c r="F81" s="29" t="s">
        <v>8</v>
      </c>
    </row>
    <row r="82" spans="1:6" ht="12.75" customHeight="1" x14ac:dyDescent="0.3">
      <c r="A82" s="27">
        <v>42205</v>
      </c>
      <c r="B82" s="3">
        <v>13.606249999999999</v>
      </c>
      <c r="C82" s="3">
        <v>38.4</v>
      </c>
      <c r="D82" s="2">
        <v>1009.4187500000002</v>
      </c>
      <c r="E82" s="3">
        <v>8.25</v>
      </c>
      <c r="F82" s="29" t="s">
        <v>8</v>
      </c>
    </row>
    <row r="83" spans="1:6" ht="12.75" customHeight="1" x14ac:dyDescent="0.3">
      <c r="A83" s="27">
        <v>42206</v>
      </c>
      <c r="B83" s="3">
        <v>11.09375</v>
      </c>
      <c r="C83" s="3">
        <v>10</v>
      </c>
      <c r="D83" s="2">
        <v>1017.8187499999998</v>
      </c>
      <c r="E83" s="3">
        <v>5.125</v>
      </c>
      <c r="F83" s="29" t="s">
        <v>8</v>
      </c>
    </row>
    <row r="84" spans="1:6" ht="12.75" customHeight="1" x14ac:dyDescent="0.3">
      <c r="A84" s="27">
        <v>42207</v>
      </c>
      <c r="B84" s="3">
        <v>12.743749999999999</v>
      </c>
      <c r="C84" s="3">
        <v>8</v>
      </c>
      <c r="D84" s="2">
        <v>1017.1624999999999</v>
      </c>
      <c r="E84" s="3">
        <v>7.75</v>
      </c>
      <c r="F84" s="29" t="s">
        <v>8</v>
      </c>
    </row>
    <row r="85" spans="1:6" ht="12.75" customHeight="1" x14ac:dyDescent="0.3">
      <c r="A85" s="27">
        <v>42208</v>
      </c>
      <c r="B85" s="3">
        <v>9.0749999999999993</v>
      </c>
      <c r="C85" s="3">
        <v>9</v>
      </c>
      <c r="D85" s="2">
        <v>1024.3312499999997</v>
      </c>
      <c r="E85" s="3">
        <v>6.0625</v>
      </c>
      <c r="F85" s="29" t="s">
        <v>8</v>
      </c>
    </row>
    <row r="86" spans="1:6" ht="12.75" customHeight="1" x14ac:dyDescent="0.3">
      <c r="A86" s="27">
        <v>42209</v>
      </c>
      <c r="B86" s="3">
        <v>11.686666666666667</v>
      </c>
      <c r="C86" s="3">
        <v>0</v>
      </c>
      <c r="D86" s="2">
        <v>1027.2599999999998</v>
      </c>
      <c r="E86" s="3">
        <v>5.7333333333333334</v>
      </c>
      <c r="F86" s="29" t="s">
        <v>8</v>
      </c>
    </row>
    <row r="87" spans="1:6" ht="12.75" customHeight="1" x14ac:dyDescent="0.3">
      <c r="A87" s="27">
        <v>42210</v>
      </c>
      <c r="B87" s="3">
        <v>10.249999999999998</v>
      </c>
      <c r="C87" s="3">
        <v>0.2</v>
      </c>
      <c r="D87" s="2">
        <v>1028.9375</v>
      </c>
      <c r="E87" s="3">
        <v>5</v>
      </c>
      <c r="F87" s="29" t="s">
        <v>8</v>
      </c>
    </row>
    <row r="88" spans="1:6" ht="12.75" customHeight="1" x14ac:dyDescent="0.3">
      <c r="A88" s="27">
        <v>42211</v>
      </c>
      <c r="B88" s="3">
        <v>12.112500000000001</v>
      </c>
      <c r="C88" s="3">
        <v>0</v>
      </c>
      <c r="D88" s="2">
        <v>1030.7625000000003</v>
      </c>
      <c r="E88" s="3">
        <v>8.375</v>
      </c>
      <c r="F88" s="29" t="s">
        <v>8</v>
      </c>
    </row>
    <row r="89" spans="1:6" ht="12.75" customHeight="1" x14ac:dyDescent="0.3">
      <c r="A89" s="27">
        <v>42212</v>
      </c>
      <c r="B89" s="3">
        <v>15.525000000000002</v>
      </c>
      <c r="C89" s="3">
        <v>0</v>
      </c>
      <c r="D89" s="2">
        <v>1024.7625</v>
      </c>
      <c r="E89" s="3">
        <v>8.5</v>
      </c>
      <c r="F89" s="29" t="s">
        <v>8</v>
      </c>
    </row>
    <row r="90" spans="1:6" ht="12.75" customHeight="1" x14ac:dyDescent="0.3">
      <c r="A90" s="27">
        <v>42213</v>
      </c>
      <c r="B90" s="3">
        <v>13.156250000000002</v>
      </c>
      <c r="C90" s="3">
        <v>15.4</v>
      </c>
      <c r="D90" s="2">
        <v>1016.9875</v>
      </c>
      <c r="E90" s="3">
        <v>9.375</v>
      </c>
      <c r="F90" s="29" t="s">
        <v>8</v>
      </c>
    </row>
    <row r="91" spans="1:6" ht="12.75" customHeight="1" x14ac:dyDescent="0.3">
      <c r="A91" s="27">
        <v>42214</v>
      </c>
      <c r="B91" s="3">
        <v>16.856250000000003</v>
      </c>
      <c r="C91" s="3">
        <v>9.8000000000000007</v>
      </c>
      <c r="D91" s="2">
        <v>1019.0562500000001</v>
      </c>
      <c r="E91" s="3">
        <v>5.8125</v>
      </c>
      <c r="F91" s="29" t="s">
        <v>8</v>
      </c>
    </row>
    <row r="92" spans="1:6" ht="12.75" customHeight="1" x14ac:dyDescent="0.3">
      <c r="A92" s="27">
        <v>42215</v>
      </c>
      <c r="B92" s="3">
        <v>17.3</v>
      </c>
      <c r="C92" s="3">
        <v>18.600000000000001</v>
      </c>
      <c r="D92" s="2">
        <v>1016.85625</v>
      </c>
      <c r="E92" s="3">
        <v>10.125</v>
      </c>
      <c r="F92" s="29" t="s">
        <v>8</v>
      </c>
    </row>
    <row r="93" spans="1:6" ht="12.75" customHeight="1" x14ac:dyDescent="0.3">
      <c r="A93" s="27">
        <v>42216</v>
      </c>
      <c r="B93" s="3">
        <v>16.25</v>
      </c>
      <c r="C93" s="3">
        <v>16.2</v>
      </c>
      <c r="D93" s="2">
        <v>1013.79375</v>
      </c>
      <c r="E93" s="3">
        <v>8.4375</v>
      </c>
      <c r="F93" s="29" t="s">
        <v>8</v>
      </c>
    </row>
    <row r="94" spans="1:6" ht="12.75" customHeight="1" x14ac:dyDescent="0.3">
      <c r="A94" s="27">
        <v>42217</v>
      </c>
      <c r="B94" s="3">
        <v>10.918749999999999</v>
      </c>
      <c r="C94" s="3">
        <v>0.4</v>
      </c>
      <c r="D94" s="2">
        <v>1027.76875</v>
      </c>
      <c r="E94" s="3">
        <v>9.375</v>
      </c>
      <c r="F94" s="29" t="s">
        <v>8</v>
      </c>
    </row>
    <row r="95" spans="1:6" ht="12.75" customHeight="1" x14ac:dyDescent="0.3">
      <c r="A95" s="27">
        <v>42218</v>
      </c>
      <c r="B95" s="3">
        <v>10.15</v>
      </c>
      <c r="C95" s="3">
        <v>0</v>
      </c>
      <c r="D95" s="2">
        <v>1033.6437500000002</v>
      </c>
      <c r="E95" s="3">
        <v>6.5625</v>
      </c>
      <c r="F95" s="29" t="s">
        <v>8</v>
      </c>
    </row>
    <row r="96" spans="1:6" ht="12.75" customHeight="1" x14ac:dyDescent="0.3">
      <c r="A96" s="27">
        <v>42219</v>
      </c>
      <c r="B96" s="3">
        <v>12.274999999999999</v>
      </c>
      <c r="C96" s="3">
        <v>0</v>
      </c>
      <c r="D96" s="2">
        <v>1033.2937499999998</v>
      </c>
      <c r="E96" s="3">
        <v>6.5</v>
      </c>
      <c r="F96" s="29" t="s">
        <v>8</v>
      </c>
    </row>
    <row r="97" spans="1:6" ht="12.75" customHeight="1" x14ac:dyDescent="0.3">
      <c r="A97" s="27">
        <v>42220</v>
      </c>
      <c r="B97" s="3">
        <v>12.1875</v>
      </c>
      <c r="C97" s="3">
        <v>0</v>
      </c>
      <c r="D97" s="2">
        <v>1031.1124999999997</v>
      </c>
      <c r="E97" s="3">
        <v>7.4375</v>
      </c>
      <c r="F97" s="29" t="s">
        <v>8</v>
      </c>
    </row>
    <row r="98" spans="1:6" ht="12.75" customHeight="1" x14ac:dyDescent="0.3">
      <c r="A98" s="27">
        <v>42221</v>
      </c>
      <c r="B98" s="3">
        <v>12.974999999999998</v>
      </c>
      <c r="C98" s="3">
        <v>0</v>
      </c>
      <c r="D98" s="2">
        <v>1025.7624999999998</v>
      </c>
      <c r="E98" s="3">
        <v>10.875</v>
      </c>
      <c r="F98" s="29" t="s">
        <v>8</v>
      </c>
    </row>
    <row r="99" spans="1:6" ht="12.75" customHeight="1" x14ac:dyDescent="0.3">
      <c r="A99" s="27">
        <v>42222</v>
      </c>
      <c r="B99" s="3">
        <v>14.9</v>
      </c>
      <c r="C99" s="3">
        <v>0.2</v>
      </c>
      <c r="D99" s="2">
        <v>1017.8312500000001</v>
      </c>
      <c r="E99" s="3">
        <v>8.5625</v>
      </c>
      <c r="F99" s="29" t="s">
        <v>8</v>
      </c>
    </row>
    <row r="100" spans="1:6" ht="12.75" customHeight="1" x14ac:dyDescent="0.3">
      <c r="A100" s="27">
        <v>42223</v>
      </c>
      <c r="B100" s="3">
        <v>12.900000000000002</v>
      </c>
      <c r="C100" s="3">
        <v>2.4</v>
      </c>
      <c r="D100" s="2">
        <v>1013.9687499999999</v>
      </c>
      <c r="E100" s="3">
        <v>5.75</v>
      </c>
      <c r="F100" s="29" t="s">
        <v>8</v>
      </c>
    </row>
    <row r="101" spans="1:6" ht="12.75" customHeight="1" x14ac:dyDescent="0.3">
      <c r="A101" s="27">
        <v>42224</v>
      </c>
      <c r="B101" s="3">
        <v>9.0333333333333332</v>
      </c>
      <c r="C101" s="3">
        <v>20</v>
      </c>
      <c r="D101" s="2">
        <v>1017.4266666666666</v>
      </c>
      <c r="E101" s="3">
        <v>9.0666666666666664</v>
      </c>
      <c r="F101" s="29" t="s">
        <v>8</v>
      </c>
    </row>
    <row r="102" spans="1:6" ht="12.75" customHeight="1" x14ac:dyDescent="0.3">
      <c r="A102" s="27">
        <v>42225</v>
      </c>
      <c r="B102" s="3">
        <v>9.8562500000000011</v>
      </c>
      <c r="C102" s="3">
        <v>7.8000000000000007</v>
      </c>
      <c r="D102" s="2">
        <v>1022.2374999999998</v>
      </c>
      <c r="E102" s="3">
        <v>4.875</v>
      </c>
      <c r="F102" s="29" t="s">
        <v>8</v>
      </c>
    </row>
    <row r="103" spans="1:6" ht="12.75" customHeight="1" x14ac:dyDescent="0.3">
      <c r="A103" s="27">
        <v>42226</v>
      </c>
      <c r="B103" s="3">
        <v>13.743749999999999</v>
      </c>
      <c r="C103" s="3">
        <v>15</v>
      </c>
      <c r="D103" s="2">
        <v>1022.1687499999999</v>
      </c>
      <c r="E103" s="3">
        <v>9.875</v>
      </c>
      <c r="F103" s="29" t="s">
        <v>8</v>
      </c>
    </row>
    <row r="104" spans="1:6" ht="12.75" customHeight="1" x14ac:dyDescent="0.3">
      <c r="A104" s="27">
        <v>42227</v>
      </c>
      <c r="B104" s="3">
        <v>11.306249999999999</v>
      </c>
      <c r="C104" s="3">
        <v>4</v>
      </c>
      <c r="D104" s="2">
        <v>1029.4749999999999</v>
      </c>
      <c r="E104" s="3">
        <v>6.6875</v>
      </c>
      <c r="F104" s="29" t="s">
        <v>8</v>
      </c>
    </row>
    <row r="105" spans="1:6" ht="12.75" customHeight="1" x14ac:dyDescent="0.3">
      <c r="A105" s="27">
        <v>42228</v>
      </c>
      <c r="B105" s="3">
        <v>14.475000000000001</v>
      </c>
      <c r="C105" s="3">
        <v>0</v>
      </c>
      <c r="D105" s="2">
        <v>1028.91875</v>
      </c>
      <c r="E105" s="3">
        <v>4.9375</v>
      </c>
      <c r="F105" s="29" t="s">
        <v>8</v>
      </c>
    </row>
    <row r="106" spans="1:6" ht="12.75" customHeight="1" x14ac:dyDescent="0.3">
      <c r="A106" s="27">
        <v>42229</v>
      </c>
      <c r="B106" s="3">
        <v>12.887499999999999</v>
      </c>
      <c r="C106" s="3">
        <v>0</v>
      </c>
      <c r="D106" s="2">
        <v>1025.8</v>
      </c>
      <c r="E106" s="3">
        <v>4.6875</v>
      </c>
      <c r="F106" s="29" t="s">
        <v>8</v>
      </c>
    </row>
    <row r="107" spans="1:6" ht="12.75" customHeight="1" x14ac:dyDescent="0.3">
      <c r="A107" s="27">
        <v>42230</v>
      </c>
      <c r="B107" s="3">
        <v>16.068750000000001</v>
      </c>
      <c r="C107" s="3">
        <v>0</v>
      </c>
      <c r="D107" s="2">
        <v>1022.18125</v>
      </c>
      <c r="E107" s="3">
        <v>6.3125</v>
      </c>
      <c r="F107" s="29" t="s">
        <v>8</v>
      </c>
    </row>
    <row r="108" spans="1:6" ht="12.75" customHeight="1" x14ac:dyDescent="0.3">
      <c r="A108" s="27">
        <v>42231</v>
      </c>
      <c r="B108" s="3">
        <v>19.518750000000001</v>
      </c>
      <c r="C108" s="3">
        <v>0</v>
      </c>
      <c r="D108" s="2">
        <v>1020.2749999999999</v>
      </c>
      <c r="E108" s="3">
        <v>7.4375</v>
      </c>
      <c r="F108" s="29" t="s">
        <v>8</v>
      </c>
    </row>
    <row r="109" spans="1:6" ht="12.75" customHeight="1" x14ac:dyDescent="0.3">
      <c r="A109" s="27">
        <v>42232</v>
      </c>
      <c r="B109" s="3">
        <v>17.96875</v>
      </c>
      <c r="C109" s="3">
        <v>3</v>
      </c>
      <c r="D109" s="2">
        <v>1021.0062500000001</v>
      </c>
      <c r="E109" s="3">
        <v>5.8125</v>
      </c>
      <c r="F109" s="29" t="s">
        <v>8</v>
      </c>
    </row>
    <row r="110" spans="1:6" ht="12.75" customHeight="1" x14ac:dyDescent="0.3">
      <c r="A110" s="27">
        <v>42233</v>
      </c>
      <c r="B110" s="3">
        <v>16.371428571428574</v>
      </c>
      <c r="C110" s="3">
        <v>13</v>
      </c>
      <c r="D110" s="2">
        <v>1016.3714285714287</v>
      </c>
      <c r="E110" s="3">
        <v>7.5714285714285712</v>
      </c>
      <c r="F110" s="29" t="s">
        <v>8</v>
      </c>
    </row>
    <row r="111" spans="1:6" ht="12.75" customHeight="1" x14ac:dyDescent="0.3">
      <c r="A111" s="27">
        <v>42234</v>
      </c>
      <c r="B111" s="3">
        <v>15.268750000000001</v>
      </c>
      <c r="C111" s="3">
        <v>4.6000000000000005</v>
      </c>
      <c r="D111" s="2">
        <v>1015.5937499999998</v>
      </c>
      <c r="E111" s="3">
        <v>8.0625</v>
      </c>
      <c r="F111" s="29" t="s">
        <v>8</v>
      </c>
    </row>
    <row r="112" spans="1:6" ht="12.75" customHeight="1" x14ac:dyDescent="0.3">
      <c r="A112" s="27">
        <v>42235</v>
      </c>
      <c r="B112" s="3">
        <v>14.956250000000001</v>
      </c>
      <c r="C112" s="3">
        <v>32</v>
      </c>
      <c r="D112" s="2">
        <v>1010.3874999999999</v>
      </c>
      <c r="E112" s="3">
        <v>10.125</v>
      </c>
      <c r="F112" s="29" t="s">
        <v>8</v>
      </c>
    </row>
    <row r="113" spans="1:6" ht="12.75" customHeight="1" x14ac:dyDescent="0.3">
      <c r="A113" s="27">
        <v>42236</v>
      </c>
      <c r="B113" s="3">
        <v>13.656249999999998</v>
      </c>
      <c r="C113" s="3">
        <v>28</v>
      </c>
      <c r="D113" s="2">
        <v>1014.03125</v>
      </c>
      <c r="E113" s="3">
        <v>8.4375</v>
      </c>
      <c r="F113" s="29" t="s">
        <v>8</v>
      </c>
    </row>
    <row r="114" spans="1:6" ht="12.75" customHeight="1" x14ac:dyDescent="0.3">
      <c r="A114" s="27">
        <v>42237</v>
      </c>
      <c r="B114" s="3">
        <v>10.206250000000001</v>
      </c>
      <c r="C114" s="3">
        <v>63</v>
      </c>
      <c r="D114" s="2">
        <v>1012.7375</v>
      </c>
      <c r="E114" s="3">
        <v>7.25</v>
      </c>
      <c r="F114" s="29" t="s">
        <v>8</v>
      </c>
    </row>
    <row r="115" spans="1:6" ht="12.75" customHeight="1" x14ac:dyDescent="0.3">
      <c r="A115" s="27">
        <v>42238</v>
      </c>
      <c r="B115" s="3">
        <v>11.956249999999999</v>
      </c>
      <c r="C115" s="3">
        <v>22</v>
      </c>
      <c r="D115" s="2">
        <v>1021.78125</v>
      </c>
      <c r="E115" s="3">
        <v>6</v>
      </c>
      <c r="F115" s="29" t="s">
        <v>8</v>
      </c>
    </row>
    <row r="116" spans="1:6" ht="12.75" customHeight="1" x14ac:dyDescent="0.3">
      <c r="A116" s="27">
        <v>42239</v>
      </c>
      <c r="B116" s="3">
        <v>12.525</v>
      </c>
      <c r="C116" s="3">
        <v>0</v>
      </c>
      <c r="D116" s="2">
        <v>1028.6624999999999</v>
      </c>
      <c r="E116" s="3">
        <v>6.875</v>
      </c>
      <c r="F116" s="29" t="s">
        <v>8</v>
      </c>
    </row>
    <row r="117" spans="1:6" ht="12.75" customHeight="1" x14ac:dyDescent="0.3">
      <c r="A117" s="27">
        <v>42240</v>
      </c>
      <c r="B117" s="3">
        <v>12.99375</v>
      </c>
      <c r="C117" s="3">
        <v>0</v>
      </c>
      <c r="D117" s="2">
        <v>1028.48125</v>
      </c>
      <c r="E117" s="3">
        <v>12.125</v>
      </c>
      <c r="F117" s="29" t="s">
        <v>9</v>
      </c>
    </row>
    <row r="118" spans="1:6" ht="12.75" customHeight="1" x14ac:dyDescent="0.3">
      <c r="A118" s="27">
        <v>42241</v>
      </c>
      <c r="B118" s="3">
        <v>13.86875</v>
      </c>
      <c r="C118" s="3">
        <v>0</v>
      </c>
      <c r="D118" s="2">
        <v>1023.8812499999999</v>
      </c>
      <c r="E118" s="3">
        <v>10.875</v>
      </c>
      <c r="F118" s="29" t="s">
        <v>8</v>
      </c>
    </row>
    <row r="119" spans="1:6" ht="12.75" customHeight="1" x14ac:dyDescent="0.3">
      <c r="A119" s="27">
        <v>42242</v>
      </c>
      <c r="B119" s="3">
        <v>15.61875</v>
      </c>
      <c r="C119" s="3">
        <v>0</v>
      </c>
      <c r="D119" s="2">
        <v>1019.5625</v>
      </c>
      <c r="E119" s="3">
        <v>9.6875</v>
      </c>
      <c r="F119" s="29" t="s">
        <v>8</v>
      </c>
    </row>
    <row r="120" spans="1:6" ht="12.75" customHeight="1" x14ac:dyDescent="0.3">
      <c r="A120" s="27">
        <v>42243</v>
      </c>
      <c r="B120" s="3">
        <v>17.556249999999999</v>
      </c>
      <c r="C120" s="3">
        <v>0</v>
      </c>
      <c r="D120" s="2">
        <v>1015.2874999999999</v>
      </c>
      <c r="E120" s="3">
        <v>8.75</v>
      </c>
      <c r="F120" s="29" t="s">
        <v>8</v>
      </c>
    </row>
    <row r="121" spans="1:6" ht="12.75" customHeight="1" x14ac:dyDescent="0.3">
      <c r="A121" s="27">
        <v>42244</v>
      </c>
      <c r="B121" s="3">
        <v>16.024999999999999</v>
      </c>
      <c r="C121" s="3">
        <v>3</v>
      </c>
      <c r="D121" s="2">
        <v>1014.9250000000001</v>
      </c>
      <c r="E121" s="3">
        <v>6.8125</v>
      </c>
      <c r="F121" s="29" t="s">
        <v>8</v>
      </c>
    </row>
    <row r="122" spans="1:6" ht="12.75" customHeight="1" x14ac:dyDescent="0.3">
      <c r="A122" s="27">
        <v>42245</v>
      </c>
      <c r="B122" s="3">
        <v>16.318749999999998</v>
      </c>
      <c r="C122" s="3">
        <v>13</v>
      </c>
      <c r="D122" s="2">
        <v>1013.91875</v>
      </c>
      <c r="E122" s="3">
        <v>8.625</v>
      </c>
      <c r="F122" s="29" t="s">
        <v>8</v>
      </c>
    </row>
    <row r="123" spans="1:6" ht="12.75" customHeight="1" x14ac:dyDescent="0.3">
      <c r="A123" s="27">
        <v>42246</v>
      </c>
      <c r="B123" s="3">
        <v>12.68125</v>
      </c>
      <c r="C123" s="3">
        <v>12.599999999999998</v>
      </c>
      <c r="D123" s="2">
        <v>1020.0500000000002</v>
      </c>
      <c r="E123" s="3">
        <v>6.9375</v>
      </c>
      <c r="F123" s="29" t="s">
        <v>8</v>
      </c>
    </row>
    <row r="124" spans="1:6" ht="12.75" customHeight="1" x14ac:dyDescent="0.3">
      <c r="A124" s="27">
        <v>42247</v>
      </c>
      <c r="B124" s="3">
        <v>11.86875</v>
      </c>
      <c r="C124" s="3">
        <v>9</v>
      </c>
      <c r="D124" s="2">
        <v>1019.0312500000001</v>
      </c>
      <c r="E124" s="3">
        <v>10.25</v>
      </c>
      <c r="F124" s="29" t="s">
        <v>8</v>
      </c>
    </row>
    <row r="125" spans="1:6" ht="12.75" customHeight="1" x14ac:dyDescent="0.3">
      <c r="A125" s="27">
        <v>42248</v>
      </c>
      <c r="B125" s="3">
        <v>9.625</v>
      </c>
      <c r="C125" s="3">
        <v>4</v>
      </c>
      <c r="D125" s="2">
        <v>1024.8437500000002</v>
      </c>
      <c r="E125" s="3">
        <v>9.125</v>
      </c>
      <c r="F125" s="29" t="s">
        <v>8</v>
      </c>
    </row>
    <row r="126" spans="1:6" ht="12.75" customHeight="1" x14ac:dyDescent="0.3">
      <c r="A126" s="27">
        <v>42249</v>
      </c>
      <c r="B126" s="3">
        <v>11.837499999999999</v>
      </c>
      <c r="C126" s="3">
        <v>0</v>
      </c>
      <c r="D126" s="2">
        <v>1025.34375</v>
      </c>
      <c r="E126" s="3">
        <v>7.8125</v>
      </c>
      <c r="F126" s="29" t="s">
        <v>8</v>
      </c>
    </row>
    <row r="127" spans="1:6" ht="12.75" customHeight="1" x14ac:dyDescent="0.3">
      <c r="A127" s="27">
        <v>42250</v>
      </c>
      <c r="B127" s="3">
        <v>12.68125</v>
      </c>
      <c r="C127" s="3">
        <v>0</v>
      </c>
      <c r="D127" s="2">
        <v>1019.4999999999999</v>
      </c>
      <c r="E127" s="3">
        <v>6.75</v>
      </c>
      <c r="F127" s="29" t="s">
        <v>8</v>
      </c>
    </row>
    <row r="128" spans="1:6" ht="12.75" customHeight="1" x14ac:dyDescent="0.3">
      <c r="A128" s="27">
        <v>42251</v>
      </c>
      <c r="B128" s="3">
        <v>15.475</v>
      </c>
      <c r="C128" s="3">
        <v>14</v>
      </c>
      <c r="D128" s="2">
        <v>1017.0812500000002</v>
      </c>
      <c r="E128" s="3">
        <v>7.5625</v>
      </c>
      <c r="F128" s="29" t="s">
        <v>8</v>
      </c>
    </row>
    <row r="129" spans="1:6" ht="12.75" customHeight="1" x14ac:dyDescent="0.3">
      <c r="A129" s="27">
        <v>42252</v>
      </c>
      <c r="B129" s="3">
        <v>12.293749999999999</v>
      </c>
      <c r="C129" s="3">
        <v>15.799999999999999</v>
      </c>
      <c r="D129" s="2">
        <v>1024.2125000000001</v>
      </c>
      <c r="E129" s="3">
        <v>8.75</v>
      </c>
      <c r="F129" s="29" t="s">
        <v>8</v>
      </c>
    </row>
    <row r="130" spans="1:6" ht="12.75" customHeight="1" x14ac:dyDescent="0.3">
      <c r="A130" s="27">
        <v>42253</v>
      </c>
      <c r="B130" s="3">
        <v>12.343750000000002</v>
      </c>
      <c r="C130" s="3">
        <v>0.6</v>
      </c>
      <c r="D130" s="2">
        <v>1028.0437499999998</v>
      </c>
      <c r="E130" s="3">
        <v>6.1875</v>
      </c>
      <c r="F130" s="29" t="s">
        <v>8</v>
      </c>
    </row>
    <row r="131" spans="1:6" ht="12.75" customHeight="1" x14ac:dyDescent="0.3">
      <c r="A131" s="27">
        <v>42254</v>
      </c>
      <c r="B131" s="3">
        <v>16.256250000000001</v>
      </c>
      <c r="C131" s="3">
        <v>0</v>
      </c>
      <c r="D131" s="2">
        <v>1025.34375</v>
      </c>
      <c r="E131" s="3">
        <v>6.75</v>
      </c>
      <c r="F131" s="29" t="s">
        <v>8</v>
      </c>
    </row>
    <row r="132" spans="1:6" ht="12.75" customHeight="1" x14ac:dyDescent="0.3">
      <c r="A132" s="27">
        <v>42255</v>
      </c>
      <c r="B132" s="3">
        <v>19.081250000000001</v>
      </c>
      <c r="C132" s="3">
        <v>0</v>
      </c>
      <c r="D132" s="2">
        <v>1020.7625</v>
      </c>
      <c r="E132" s="3">
        <v>9.0625</v>
      </c>
      <c r="F132" s="29" t="s">
        <v>8</v>
      </c>
    </row>
    <row r="133" spans="1:6" ht="12.75" customHeight="1" x14ac:dyDescent="0.3">
      <c r="A133" s="27">
        <v>42256</v>
      </c>
      <c r="B133" s="3">
        <v>22.45</v>
      </c>
      <c r="C133" s="3">
        <v>0</v>
      </c>
      <c r="D133" s="2">
        <v>1015.15625</v>
      </c>
      <c r="E133" s="3">
        <v>10.375</v>
      </c>
      <c r="F133" s="29" t="s">
        <v>8</v>
      </c>
    </row>
    <row r="134" spans="1:6" ht="12.75" customHeight="1" x14ac:dyDescent="0.3">
      <c r="A134" s="27">
        <v>42257</v>
      </c>
      <c r="B134" s="3">
        <v>14.156250000000002</v>
      </c>
      <c r="C134" s="3">
        <v>25</v>
      </c>
      <c r="D134" s="2">
        <v>1017.0437499999999</v>
      </c>
      <c r="E134" s="3">
        <v>7.75</v>
      </c>
      <c r="F134" s="29" t="s">
        <v>8</v>
      </c>
    </row>
    <row r="135" spans="1:6" ht="12.75" customHeight="1" x14ac:dyDescent="0.3">
      <c r="A135" s="27">
        <v>42258</v>
      </c>
      <c r="B135" s="3">
        <v>16.66</v>
      </c>
      <c r="C135" s="3">
        <v>16.399999999999999</v>
      </c>
      <c r="D135" s="2">
        <v>1016.0333333333333</v>
      </c>
      <c r="E135" s="3">
        <v>12.533333333333333</v>
      </c>
      <c r="F135" s="29" t="s">
        <v>9</v>
      </c>
    </row>
    <row r="136" spans="1:6" ht="12.75" customHeight="1" x14ac:dyDescent="0.3">
      <c r="A136" s="27">
        <v>42259</v>
      </c>
      <c r="B136" s="3">
        <v>11.173333333333336</v>
      </c>
      <c r="C136" s="3">
        <v>23.2</v>
      </c>
      <c r="D136" s="2">
        <v>1018.4133333333333</v>
      </c>
      <c r="E136" s="3">
        <v>9.8666666666666671</v>
      </c>
      <c r="F136" s="29" t="s">
        <v>8</v>
      </c>
    </row>
    <row r="137" spans="1:6" ht="12.75" customHeight="1" x14ac:dyDescent="0.3">
      <c r="A137" s="27">
        <v>42260</v>
      </c>
      <c r="B137" s="3">
        <v>12.05625</v>
      </c>
      <c r="C137" s="3">
        <v>7</v>
      </c>
      <c r="D137" s="2">
        <v>1025.3812500000001</v>
      </c>
      <c r="E137" s="3">
        <v>7.5</v>
      </c>
      <c r="F137" s="29" t="s">
        <v>8</v>
      </c>
    </row>
    <row r="138" spans="1:6" ht="12.75" customHeight="1" x14ac:dyDescent="0.3">
      <c r="A138" s="27">
        <v>42261</v>
      </c>
      <c r="B138" s="3">
        <v>13.649999999999997</v>
      </c>
      <c r="C138" s="3">
        <v>0</v>
      </c>
      <c r="D138" s="2">
        <v>1026.6500000000001</v>
      </c>
      <c r="E138" s="3">
        <v>8.8125</v>
      </c>
      <c r="F138" s="29" t="s">
        <v>8</v>
      </c>
    </row>
    <row r="139" spans="1:6" ht="12.75" customHeight="1" x14ac:dyDescent="0.3">
      <c r="A139" s="27">
        <v>42262</v>
      </c>
      <c r="B139" s="3">
        <v>11.825000000000001</v>
      </c>
      <c r="C139" s="3">
        <v>0</v>
      </c>
      <c r="D139" s="2">
        <v>1027.4624999999999</v>
      </c>
      <c r="E139" s="3">
        <v>8.5</v>
      </c>
      <c r="F139" s="29" t="s">
        <v>8</v>
      </c>
    </row>
    <row r="140" spans="1:6" ht="12.75" customHeight="1" x14ac:dyDescent="0.3">
      <c r="A140" s="27">
        <v>42263</v>
      </c>
      <c r="B140" s="3">
        <v>13.612500000000001</v>
      </c>
      <c r="C140" s="3">
        <v>0</v>
      </c>
      <c r="D140" s="2">
        <v>1025.9312500000001</v>
      </c>
      <c r="E140" s="3">
        <v>8.125</v>
      </c>
      <c r="F140" s="29" t="s">
        <v>8</v>
      </c>
    </row>
    <row r="141" spans="1:6" ht="12.75" customHeight="1" x14ac:dyDescent="0.3">
      <c r="A141" s="27">
        <v>42264</v>
      </c>
      <c r="B141" s="3">
        <v>15.525000000000002</v>
      </c>
      <c r="C141" s="3">
        <v>0</v>
      </c>
      <c r="D141" s="2">
        <v>1022.4999999999999</v>
      </c>
      <c r="E141" s="3">
        <v>4.8125</v>
      </c>
      <c r="F141" s="29" t="s">
        <v>8</v>
      </c>
    </row>
    <row r="142" spans="1:6" ht="12.75" customHeight="1" x14ac:dyDescent="0.3">
      <c r="A142" s="27">
        <v>42265</v>
      </c>
      <c r="B142" s="3">
        <v>17.712500000000002</v>
      </c>
      <c r="C142" s="3">
        <v>0</v>
      </c>
      <c r="D142" s="2">
        <v>1021.6125</v>
      </c>
      <c r="E142" s="3">
        <v>8.9375</v>
      </c>
      <c r="F142" s="29" t="s">
        <v>8</v>
      </c>
    </row>
    <row r="143" spans="1:6" ht="12.75" customHeight="1" x14ac:dyDescent="0.3">
      <c r="A143" s="27">
        <v>42266</v>
      </c>
      <c r="B143" s="3">
        <v>14.106249999999999</v>
      </c>
      <c r="C143" s="3">
        <v>0</v>
      </c>
      <c r="D143" s="2">
        <v>1026.6374999999998</v>
      </c>
      <c r="E143" s="3">
        <v>11.625</v>
      </c>
      <c r="F143" s="29" t="s">
        <v>9</v>
      </c>
    </row>
    <row r="144" spans="1:6" ht="12.75" customHeight="1" x14ac:dyDescent="0.3">
      <c r="A144" s="27">
        <v>42267</v>
      </c>
      <c r="B144" s="3">
        <v>14.206249999999999</v>
      </c>
      <c r="C144" s="3">
        <v>0</v>
      </c>
      <c r="D144" s="2">
        <v>1028.6937500000001</v>
      </c>
      <c r="E144" s="3">
        <v>9.4375</v>
      </c>
      <c r="F144" s="29" t="s">
        <v>8</v>
      </c>
    </row>
    <row r="145" spans="1:6" ht="12.75" customHeight="1" x14ac:dyDescent="0.3">
      <c r="A145" s="27">
        <v>42268</v>
      </c>
      <c r="B145" s="3">
        <v>16.424999999999997</v>
      </c>
      <c r="C145" s="3">
        <v>0</v>
      </c>
      <c r="D145" s="2">
        <v>1027.3875</v>
      </c>
      <c r="E145" s="3">
        <v>12.5</v>
      </c>
      <c r="F145" s="29" t="s">
        <v>9</v>
      </c>
    </row>
    <row r="146" spans="1:6" ht="12.75" customHeight="1" x14ac:dyDescent="0.3">
      <c r="A146" s="27">
        <v>42269</v>
      </c>
      <c r="B146" s="3">
        <v>19.05</v>
      </c>
      <c r="C146" s="3">
        <v>0</v>
      </c>
      <c r="D146" s="2">
        <v>1025.075</v>
      </c>
      <c r="E146" s="3">
        <v>10.8125</v>
      </c>
      <c r="F146" s="29" t="s">
        <v>8</v>
      </c>
    </row>
    <row r="147" spans="1:6" ht="12.75" customHeight="1" x14ac:dyDescent="0.3">
      <c r="A147" s="27">
        <v>42270</v>
      </c>
      <c r="B147" s="3">
        <v>22.231249999999999</v>
      </c>
      <c r="C147" s="3">
        <v>0</v>
      </c>
      <c r="D147" s="2">
        <v>1021.56875</v>
      </c>
      <c r="E147" s="3">
        <v>9.1875</v>
      </c>
      <c r="F147" s="29" t="s">
        <v>8</v>
      </c>
    </row>
    <row r="148" spans="1:6" ht="12.75" customHeight="1" x14ac:dyDescent="0.3">
      <c r="A148" s="27">
        <v>42271</v>
      </c>
      <c r="B148" s="3">
        <v>20.074999999999996</v>
      </c>
      <c r="C148" s="3">
        <v>0</v>
      </c>
      <c r="D148" s="2">
        <v>1018.4812499999999</v>
      </c>
      <c r="E148" s="3">
        <v>8.6875</v>
      </c>
      <c r="F148" s="29" t="s">
        <v>8</v>
      </c>
    </row>
    <row r="149" spans="1:6" ht="12.75" customHeight="1" x14ac:dyDescent="0.3">
      <c r="A149" s="27">
        <v>42272</v>
      </c>
      <c r="B149" s="3">
        <v>15.712499999999997</v>
      </c>
      <c r="C149" s="3">
        <v>0</v>
      </c>
      <c r="D149" s="2">
        <v>1021.5874999999999</v>
      </c>
      <c r="E149" s="3">
        <v>9.125</v>
      </c>
      <c r="F149" s="29" t="s">
        <v>8</v>
      </c>
    </row>
    <row r="150" spans="1:6" ht="12.75" customHeight="1" x14ac:dyDescent="0.3">
      <c r="A150" s="27">
        <v>42273</v>
      </c>
      <c r="B150" s="3">
        <v>17.081250000000001</v>
      </c>
      <c r="C150" s="3">
        <v>0</v>
      </c>
      <c r="D150" s="2">
        <v>1023.0312500000001</v>
      </c>
      <c r="E150" s="3">
        <v>10.625</v>
      </c>
      <c r="F150" s="29" t="s">
        <v>8</v>
      </c>
    </row>
    <row r="151" spans="1:6" ht="12.75" customHeight="1" x14ac:dyDescent="0.3">
      <c r="A151" s="27">
        <v>42274</v>
      </c>
      <c r="B151" s="3">
        <v>18.706250000000001</v>
      </c>
      <c r="C151" s="3">
        <v>0</v>
      </c>
      <c r="D151" s="2">
        <v>1019.56875</v>
      </c>
      <c r="E151" s="3">
        <v>13.4375</v>
      </c>
      <c r="F151" s="29" t="s">
        <v>9</v>
      </c>
    </row>
    <row r="152" spans="1:6" ht="12.75" customHeight="1" x14ac:dyDescent="0.3">
      <c r="A152" s="27">
        <v>42275</v>
      </c>
      <c r="B152" s="3">
        <v>17.96875</v>
      </c>
      <c r="C152" s="3">
        <v>0</v>
      </c>
      <c r="D152" s="2">
        <v>1015.9437499999999</v>
      </c>
      <c r="E152" s="3">
        <v>7</v>
      </c>
      <c r="F152" s="29" t="s">
        <v>8</v>
      </c>
    </row>
    <row r="153" spans="1:6" ht="12.75" customHeight="1" x14ac:dyDescent="0.3">
      <c r="A153" s="27">
        <v>42276</v>
      </c>
      <c r="B153" s="3">
        <v>15.61875</v>
      </c>
      <c r="C153" s="3">
        <v>0</v>
      </c>
      <c r="D153" s="2">
        <v>1020.2374999999997</v>
      </c>
      <c r="E153" s="3">
        <v>6.375</v>
      </c>
      <c r="F153" s="29" t="s">
        <v>8</v>
      </c>
    </row>
    <row r="154" spans="1:6" ht="12.75" customHeight="1" x14ac:dyDescent="0.3">
      <c r="A154" s="27">
        <v>42277</v>
      </c>
      <c r="B154" s="3">
        <v>17.881249999999998</v>
      </c>
      <c r="C154" s="3">
        <v>0</v>
      </c>
      <c r="D154" s="2">
        <v>1024.0374999999999</v>
      </c>
      <c r="E154" s="3">
        <v>6.75</v>
      </c>
      <c r="F154" s="29" t="s">
        <v>8</v>
      </c>
    </row>
    <row r="155" spans="1:6" ht="12.75" customHeight="1" x14ac:dyDescent="0.3">
      <c r="A155" s="27">
        <v>42278</v>
      </c>
      <c r="B155" s="3">
        <v>19.893750000000001</v>
      </c>
      <c r="C155" s="3">
        <v>0</v>
      </c>
      <c r="D155" s="2">
        <v>1019.8625</v>
      </c>
      <c r="E155" s="3">
        <v>7.1875</v>
      </c>
      <c r="F155" s="29" t="s">
        <v>8</v>
      </c>
    </row>
    <row r="156" spans="1:6" ht="12.75" customHeight="1" x14ac:dyDescent="0.3">
      <c r="A156" s="27">
        <v>42279</v>
      </c>
      <c r="B156" s="3">
        <v>19.55</v>
      </c>
      <c r="C156" s="3">
        <v>0</v>
      </c>
      <c r="D156" s="2">
        <v>1019.9687500000002</v>
      </c>
      <c r="E156" s="3">
        <v>5.4375</v>
      </c>
      <c r="F156" s="29" t="s">
        <v>8</v>
      </c>
    </row>
    <row r="157" spans="1:6" ht="12.75" customHeight="1" x14ac:dyDescent="0.3">
      <c r="A157" s="27">
        <v>42280</v>
      </c>
      <c r="B157" s="3">
        <v>19.725000000000001</v>
      </c>
      <c r="C157" s="3">
        <v>0.2</v>
      </c>
      <c r="D157" s="2">
        <v>1021.7750000000001</v>
      </c>
      <c r="E157" s="3">
        <v>7.625</v>
      </c>
      <c r="F157" s="29" t="s">
        <v>8</v>
      </c>
    </row>
    <row r="158" spans="1:6" ht="12.75" customHeight="1" x14ac:dyDescent="0.3">
      <c r="A158" s="27">
        <v>42281</v>
      </c>
      <c r="B158" s="3">
        <v>19.28125</v>
      </c>
      <c r="C158" s="3">
        <v>0.4</v>
      </c>
      <c r="D158" s="2">
        <v>1018.31875</v>
      </c>
      <c r="E158" s="3">
        <v>10.5</v>
      </c>
      <c r="F158" s="29" t="s">
        <v>8</v>
      </c>
    </row>
    <row r="159" spans="1:6" ht="12.75" customHeight="1" x14ac:dyDescent="0.3">
      <c r="A159" s="27">
        <v>42282</v>
      </c>
      <c r="B159" s="3">
        <v>13.925000000000002</v>
      </c>
      <c r="C159" s="3">
        <v>2</v>
      </c>
      <c r="D159" s="2">
        <v>1023.5874999999999</v>
      </c>
      <c r="E159" s="3">
        <v>13</v>
      </c>
      <c r="F159" s="29" t="s">
        <v>9</v>
      </c>
    </row>
    <row r="160" spans="1:6" ht="12.75" customHeight="1" x14ac:dyDescent="0.3">
      <c r="A160" s="27">
        <v>42283</v>
      </c>
      <c r="B160" s="3">
        <v>14.95</v>
      </c>
      <c r="C160" s="3">
        <v>0</v>
      </c>
      <c r="D160" s="2">
        <v>1026.65625</v>
      </c>
      <c r="E160" s="3">
        <v>9.9375</v>
      </c>
      <c r="F160" s="29" t="s">
        <v>8</v>
      </c>
    </row>
    <row r="161" spans="1:6" ht="12.75" customHeight="1" x14ac:dyDescent="0.3">
      <c r="A161" s="27">
        <v>42284</v>
      </c>
      <c r="B161" s="3">
        <v>19.768749999999997</v>
      </c>
      <c r="C161" s="3">
        <v>0</v>
      </c>
      <c r="D161" s="2">
        <v>1020.9499999999999</v>
      </c>
      <c r="E161" s="3">
        <v>9</v>
      </c>
      <c r="F161" s="29" t="s">
        <v>8</v>
      </c>
    </row>
    <row r="162" spans="1:6" ht="12.75" customHeight="1" x14ac:dyDescent="0.3">
      <c r="A162" s="27">
        <v>42285</v>
      </c>
      <c r="B162" s="3">
        <v>21.887500000000003</v>
      </c>
      <c r="C162" s="3">
        <v>0</v>
      </c>
      <c r="D162" s="2">
        <v>1020.3062499999999</v>
      </c>
      <c r="E162" s="3">
        <v>9</v>
      </c>
      <c r="F162" s="29" t="s">
        <v>8</v>
      </c>
    </row>
    <row r="163" spans="1:6" ht="12.75" customHeight="1" x14ac:dyDescent="0.3">
      <c r="A163" s="27">
        <v>42286</v>
      </c>
      <c r="B163" s="3">
        <v>22.999999999999996</v>
      </c>
      <c r="C163" s="3">
        <v>0</v>
      </c>
      <c r="D163" s="2">
        <v>1020.4133333333333</v>
      </c>
      <c r="E163" s="3">
        <v>5.2666666666666666</v>
      </c>
      <c r="F163" s="29" t="s">
        <v>8</v>
      </c>
    </row>
    <row r="164" spans="1:6" ht="12.75" customHeight="1" x14ac:dyDescent="0.3">
      <c r="A164" s="27">
        <v>42287</v>
      </c>
      <c r="B164" s="3">
        <v>23.887499999999996</v>
      </c>
      <c r="C164" s="3">
        <v>0</v>
      </c>
      <c r="D164" s="2">
        <v>1020.9749999999999</v>
      </c>
      <c r="E164" s="3">
        <v>6.5625</v>
      </c>
      <c r="F164" s="29" t="s">
        <v>8</v>
      </c>
    </row>
    <row r="165" spans="1:6" ht="12.75" customHeight="1" x14ac:dyDescent="0.3">
      <c r="A165" s="27">
        <v>42288</v>
      </c>
      <c r="B165" s="3">
        <v>25.143750000000001</v>
      </c>
      <c r="C165" s="3">
        <v>0</v>
      </c>
      <c r="D165" s="2">
        <v>1019.46875</v>
      </c>
      <c r="E165" s="3">
        <v>9.8125</v>
      </c>
      <c r="F165" s="29" t="s">
        <v>8</v>
      </c>
    </row>
    <row r="166" spans="1:6" ht="12.75" customHeight="1" x14ac:dyDescent="0.3">
      <c r="A166" s="27">
        <v>42289</v>
      </c>
      <c r="B166" s="3">
        <v>22.368749999999999</v>
      </c>
      <c r="C166" s="3">
        <v>0</v>
      </c>
      <c r="D166" s="2">
        <v>1016.14375</v>
      </c>
      <c r="E166" s="3">
        <v>7.625</v>
      </c>
      <c r="F166" s="29" t="s">
        <v>8</v>
      </c>
    </row>
    <row r="167" spans="1:6" ht="12.75" customHeight="1" x14ac:dyDescent="0.3">
      <c r="A167" s="27">
        <v>42290</v>
      </c>
      <c r="B167" s="3">
        <v>20.100000000000001</v>
      </c>
      <c r="C167" s="3">
        <v>0</v>
      </c>
      <c r="D167" s="2">
        <v>1012.8687499999997</v>
      </c>
      <c r="E167" s="3">
        <v>6.875</v>
      </c>
      <c r="F167" s="29" t="s">
        <v>8</v>
      </c>
    </row>
    <row r="168" spans="1:6" ht="12.75" customHeight="1" x14ac:dyDescent="0.3">
      <c r="A168" s="27">
        <v>42291</v>
      </c>
      <c r="B168" s="3">
        <v>16.393750000000001</v>
      </c>
      <c r="C168" s="3">
        <v>6.2</v>
      </c>
      <c r="D168" s="2">
        <v>1016.50625</v>
      </c>
      <c r="E168" s="3">
        <v>9.6875</v>
      </c>
      <c r="F168" s="29" t="s">
        <v>8</v>
      </c>
    </row>
    <row r="169" spans="1:6" ht="12.75" customHeight="1" x14ac:dyDescent="0.3">
      <c r="A169" s="27">
        <v>42292</v>
      </c>
      <c r="B169" s="3">
        <v>12.799999999999999</v>
      </c>
      <c r="C169" s="3">
        <v>2</v>
      </c>
      <c r="D169" s="2">
        <v>1022.6437500000001</v>
      </c>
      <c r="E169" s="3">
        <v>7.9375</v>
      </c>
      <c r="F169" s="29" t="s">
        <v>8</v>
      </c>
    </row>
    <row r="170" spans="1:6" ht="12.75" customHeight="1" x14ac:dyDescent="0.3">
      <c r="A170" s="27">
        <v>42293</v>
      </c>
      <c r="B170" s="3">
        <v>15.724999999999998</v>
      </c>
      <c r="C170" s="3">
        <v>0</v>
      </c>
      <c r="D170" s="2">
        <v>1021.2</v>
      </c>
      <c r="E170" s="3">
        <v>8.9375</v>
      </c>
      <c r="F170" s="29" t="s">
        <v>8</v>
      </c>
    </row>
    <row r="171" spans="1:6" ht="12.75" customHeight="1" x14ac:dyDescent="0.3">
      <c r="A171" s="27">
        <v>42294</v>
      </c>
      <c r="B171" s="3">
        <v>19.606249999999999</v>
      </c>
      <c r="C171" s="3">
        <v>0</v>
      </c>
      <c r="D171" s="2">
        <v>1014.9000000000002</v>
      </c>
      <c r="E171" s="3">
        <v>8.625</v>
      </c>
      <c r="F171" s="29" t="s">
        <v>8</v>
      </c>
    </row>
    <row r="172" spans="1:6" ht="12.75" customHeight="1" x14ac:dyDescent="0.3">
      <c r="A172" s="27">
        <v>42295</v>
      </c>
      <c r="B172" s="3">
        <v>15.981249999999999</v>
      </c>
      <c r="C172" s="3">
        <v>1.4</v>
      </c>
      <c r="D172" s="2">
        <v>1018.8625000000001</v>
      </c>
      <c r="E172" s="3">
        <v>8.6875</v>
      </c>
      <c r="F172" s="29" t="s">
        <v>8</v>
      </c>
    </row>
    <row r="173" spans="1:6" ht="12.75" customHeight="1" x14ac:dyDescent="0.3">
      <c r="A173" s="27">
        <v>42296</v>
      </c>
      <c r="B173" s="3">
        <v>15.3125</v>
      </c>
      <c r="C173" s="3">
        <v>0.8</v>
      </c>
      <c r="D173" s="2">
        <v>1021.86875</v>
      </c>
      <c r="E173" s="3">
        <v>7.25</v>
      </c>
      <c r="F173" s="29" t="s">
        <v>8</v>
      </c>
    </row>
    <row r="174" spans="1:6" ht="12.75" customHeight="1" x14ac:dyDescent="0.3">
      <c r="A174" s="27">
        <v>42297</v>
      </c>
      <c r="B174" s="3">
        <v>19.906249999999996</v>
      </c>
      <c r="C174" s="3">
        <v>0</v>
      </c>
      <c r="D174" s="2">
        <v>1019.0312500000001</v>
      </c>
      <c r="E174" s="3">
        <v>8.8125</v>
      </c>
      <c r="F174" s="29" t="s">
        <v>8</v>
      </c>
    </row>
    <row r="175" spans="1:6" ht="12.75" customHeight="1" x14ac:dyDescent="0.3">
      <c r="A175" s="27">
        <v>42298</v>
      </c>
      <c r="B175" s="3">
        <v>22.056250000000006</v>
      </c>
      <c r="C175" s="3">
        <v>0</v>
      </c>
      <c r="D175" s="2">
        <v>1015.1499999999999</v>
      </c>
      <c r="E175" s="3">
        <v>8.4375</v>
      </c>
      <c r="F175" s="29" t="s">
        <v>8</v>
      </c>
    </row>
    <row r="176" spans="1:6" ht="12.75" customHeight="1" x14ac:dyDescent="0.3">
      <c r="A176" s="27">
        <v>42299</v>
      </c>
      <c r="B176" s="3">
        <v>19.356249999999999</v>
      </c>
      <c r="C176" s="3">
        <v>0</v>
      </c>
      <c r="D176" s="2">
        <v>1015.0187500000002</v>
      </c>
      <c r="E176" s="3">
        <v>7.8125</v>
      </c>
      <c r="F176" s="29" t="s">
        <v>8</v>
      </c>
    </row>
    <row r="177" spans="1:6" ht="12.75" customHeight="1" x14ac:dyDescent="0.3">
      <c r="A177" s="27">
        <v>42300</v>
      </c>
      <c r="B177" s="3">
        <v>17.837500000000002</v>
      </c>
      <c r="C177" s="3">
        <v>0</v>
      </c>
      <c r="D177" s="2">
        <v>1017.65</v>
      </c>
      <c r="E177" s="3">
        <v>11.0625</v>
      </c>
      <c r="F177" s="29" t="s">
        <v>9</v>
      </c>
    </row>
    <row r="178" spans="1:6" ht="12.75" customHeight="1" x14ac:dyDescent="0.3">
      <c r="A178" s="27">
        <v>42301</v>
      </c>
      <c r="B178" s="3">
        <v>19.25</v>
      </c>
      <c r="C178" s="3">
        <v>0</v>
      </c>
      <c r="D178" s="2">
        <v>1017.8812499999999</v>
      </c>
      <c r="E178" s="3">
        <v>12.375</v>
      </c>
      <c r="F178" s="29" t="s">
        <v>9</v>
      </c>
    </row>
    <row r="179" spans="1:6" ht="12.75" customHeight="1" x14ac:dyDescent="0.3">
      <c r="A179" s="27">
        <v>42302</v>
      </c>
      <c r="B179" s="3">
        <v>19.712500000000002</v>
      </c>
      <c r="C179" s="3">
        <v>1.7999999999999998</v>
      </c>
      <c r="D179" s="2">
        <v>1018.08125</v>
      </c>
      <c r="E179" s="3">
        <v>10.0625</v>
      </c>
      <c r="F179" s="29" t="s">
        <v>8</v>
      </c>
    </row>
    <row r="180" spans="1:6" ht="12.75" customHeight="1" x14ac:dyDescent="0.3">
      <c r="A180" s="27">
        <v>42303</v>
      </c>
      <c r="B180" s="3">
        <v>21.287500000000001</v>
      </c>
      <c r="C180" s="3">
        <v>0.6</v>
      </c>
      <c r="D180" s="2">
        <v>1016.1625</v>
      </c>
      <c r="E180" s="3">
        <v>12.25</v>
      </c>
      <c r="F180" s="29" t="s">
        <v>9</v>
      </c>
    </row>
    <row r="181" spans="1:6" ht="12.75" customHeight="1" x14ac:dyDescent="0.3">
      <c r="A181" s="27">
        <v>42304</v>
      </c>
      <c r="B181" s="3">
        <v>20.987500000000001</v>
      </c>
      <c r="C181" s="3">
        <v>2</v>
      </c>
      <c r="D181" s="2">
        <v>1014.1937499999999</v>
      </c>
      <c r="E181" s="3">
        <v>9.9375</v>
      </c>
      <c r="F181" s="29" t="s">
        <v>8</v>
      </c>
    </row>
    <row r="182" spans="1:6" ht="12.75" customHeight="1" x14ac:dyDescent="0.3">
      <c r="A182" s="27">
        <v>42305</v>
      </c>
      <c r="B182" s="3">
        <v>20.562499999999996</v>
      </c>
      <c r="C182" s="3">
        <v>2.6000000000000005</v>
      </c>
      <c r="D182" s="2">
        <v>1014.99375</v>
      </c>
      <c r="E182" s="3">
        <v>7.4375</v>
      </c>
      <c r="F182" s="29" t="s">
        <v>8</v>
      </c>
    </row>
    <row r="183" spans="1:6" ht="12.75" customHeight="1" x14ac:dyDescent="0.3">
      <c r="A183" s="27">
        <v>42306</v>
      </c>
      <c r="B183" s="3">
        <v>20.986666666666665</v>
      </c>
      <c r="C183" s="3">
        <v>0.2</v>
      </c>
      <c r="D183" s="2">
        <v>1015.1866666666666</v>
      </c>
      <c r="E183" s="3">
        <v>6.7333333333333334</v>
      </c>
      <c r="F183" s="29" t="s">
        <v>8</v>
      </c>
    </row>
    <row r="184" spans="1:6" ht="12.75" customHeight="1" x14ac:dyDescent="0.3">
      <c r="A184" s="27">
        <v>42307</v>
      </c>
      <c r="B184" s="3">
        <v>20.799999999999997</v>
      </c>
      <c r="C184" s="3">
        <v>12</v>
      </c>
      <c r="D184" s="2">
        <v>1015.4499999999998</v>
      </c>
      <c r="E184" s="3">
        <v>7.8125</v>
      </c>
      <c r="F184" s="29" t="s">
        <v>8</v>
      </c>
    </row>
    <row r="185" spans="1:6" ht="12.75" customHeight="1" x14ac:dyDescent="0.3">
      <c r="A185" s="27">
        <v>42308</v>
      </c>
      <c r="B185" s="3">
        <v>18.78125</v>
      </c>
      <c r="C185" s="3">
        <v>10.399999999999999</v>
      </c>
      <c r="D185" s="2">
        <v>1015.6874999999999</v>
      </c>
      <c r="E185" s="3">
        <v>8.5</v>
      </c>
      <c r="F185" s="29" t="s">
        <v>8</v>
      </c>
    </row>
  </sheetData>
  <autoFilter ref="A1:F18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69"/>
  <sheetViews>
    <sheetView zoomScaleNormal="100" workbookViewId="0">
      <pane ySplit="1" topLeftCell="A2" activePane="bottomLeft" state="frozen"/>
      <selection pane="bottomLeft" activeCell="A2" sqref="A2"/>
    </sheetView>
  </sheetViews>
  <sheetFormatPr defaultColWidth="9.109375" defaultRowHeight="13.8" x14ac:dyDescent="0.3"/>
  <cols>
    <col min="1" max="15" width="13" style="31" customWidth="1"/>
    <col min="16" max="16384" width="9.109375" style="31"/>
  </cols>
  <sheetData>
    <row r="1" spans="1:17" s="32" customFormat="1" ht="75" customHeight="1" x14ac:dyDescent="0.3">
      <c r="A1" s="30" t="s">
        <v>0</v>
      </c>
      <c r="B1" s="30" t="s">
        <v>53</v>
      </c>
      <c r="C1" s="30" t="s">
        <v>1</v>
      </c>
      <c r="D1" s="30" t="s">
        <v>54</v>
      </c>
      <c r="E1" s="30" t="s">
        <v>55</v>
      </c>
      <c r="F1" s="30" t="s">
        <v>56</v>
      </c>
      <c r="G1" s="30" t="s">
        <v>57</v>
      </c>
      <c r="H1" s="30" t="s">
        <v>2</v>
      </c>
      <c r="I1" s="30" t="s">
        <v>17</v>
      </c>
      <c r="J1" s="30" t="s">
        <v>59</v>
      </c>
      <c r="K1" s="30" t="s">
        <v>15</v>
      </c>
      <c r="L1" s="30" t="s">
        <v>18</v>
      </c>
      <c r="M1" s="30" t="s">
        <v>51</v>
      </c>
      <c r="N1" s="30" t="s">
        <v>19</v>
      </c>
      <c r="O1" s="30" t="s">
        <v>51</v>
      </c>
    </row>
    <row r="2" spans="1:17" x14ac:dyDescent="0.3">
      <c r="A2" s="33">
        <v>31898</v>
      </c>
      <c r="B2" s="34">
        <v>10.7</v>
      </c>
      <c r="C2" s="31">
        <v>3.1</v>
      </c>
      <c r="D2" s="31" t="s">
        <v>3</v>
      </c>
      <c r="E2" s="31" t="s">
        <v>3</v>
      </c>
      <c r="F2" s="38" t="s">
        <v>3</v>
      </c>
      <c r="G2" s="31" t="s">
        <v>3</v>
      </c>
      <c r="H2" s="31">
        <v>100</v>
      </c>
      <c r="I2" s="35">
        <v>7</v>
      </c>
      <c r="J2" s="31">
        <v>2000</v>
      </c>
      <c r="K2" s="35">
        <v>1018.4250000000001</v>
      </c>
      <c r="L2" s="31">
        <v>360</v>
      </c>
      <c r="M2" s="36" t="s">
        <v>23</v>
      </c>
      <c r="N2" s="31">
        <v>20</v>
      </c>
      <c r="O2" s="36" t="s">
        <v>33</v>
      </c>
    </row>
    <row r="3" spans="1:17" x14ac:dyDescent="0.3">
      <c r="A3" s="33">
        <v>31899</v>
      </c>
      <c r="B3" s="34">
        <v>8.85</v>
      </c>
      <c r="C3" s="31">
        <v>0.1</v>
      </c>
      <c r="D3" s="31" t="s">
        <v>3</v>
      </c>
      <c r="E3" s="31" t="s">
        <v>3</v>
      </c>
      <c r="F3" s="38" t="s">
        <v>3</v>
      </c>
      <c r="G3" s="31" t="s">
        <v>3</v>
      </c>
      <c r="H3" s="31">
        <v>91</v>
      </c>
      <c r="I3" s="35">
        <v>3</v>
      </c>
      <c r="J3" s="31">
        <v>3200</v>
      </c>
      <c r="K3" s="35">
        <v>1019.925</v>
      </c>
      <c r="L3" s="31">
        <v>320</v>
      </c>
      <c r="M3" s="36" t="s">
        <v>22</v>
      </c>
      <c r="N3" s="31">
        <v>330</v>
      </c>
      <c r="O3" s="36" t="s">
        <v>21</v>
      </c>
    </row>
    <row r="4" spans="1:17" x14ac:dyDescent="0.3">
      <c r="A4" s="33">
        <v>31900</v>
      </c>
      <c r="B4" s="34">
        <v>8.1</v>
      </c>
      <c r="C4" s="31">
        <v>0</v>
      </c>
      <c r="D4" s="31" t="s">
        <v>3</v>
      </c>
      <c r="E4" s="31" t="s">
        <v>3</v>
      </c>
      <c r="F4" s="38" t="s">
        <v>3</v>
      </c>
      <c r="G4" s="31" t="s">
        <v>3</v>
      </c>
      <c r="H4" s="31">
        <v>77</v>
      </c>
      <c r="I4" s="35">
        <v>5</v>
      </c>
      <c r="J4" s="31">
        <v>3600</v>
      </c>
      <c r="K4" s="35">
        <v>1028.5249999999999</v>
      </c>
      <c r="L4" s="31">
        <v>350</v>
      </c>
      <c r="M4" s="36" t="s">
        <v>23</v>
      </c>
      <c r="N4" s="31">
        <v>350</v>
      </c>
      <c r="O4" s="36" t="s">
        <v>23</v>
      </c>
    </row>
    <row r="5" spans="1:17" x14ac:dyDescent="0.3">
      <c r="A5" s="33">
        <v>31901</v>
      </c>
      <c r="B5" s="34">
        <v>8.1999999999999993</v>
      </c>
      <c r="C5" s="31">
        <v>0</v>
      </c>
      <c r="D5" s="31" t="s">
        <v>3</v>
      </c>
      <c r="E5" s="31" t="s">
        <v>3</v>
      </c>
      <c r="F5" s="38" t="s">
        <v>3</v>
      </c>
      <c r="G5" s="31" t="s">
        <v>3</v>
      </c>
      <c r="H5" s="31">
        <v>83</v>
      </c>
      <c r="I5" s="35">
        <v>5</v>
      </c>
      <c r="J5" s="31">
        <v>4100</v>
      </c>
      <c r="K5" s="35">
        <v>1035.6375</v>
      </c>
      <c r="L5" s="31">
        <v>350</v>
      </c>
      <c r="M5" s="36" t="s">
        <v>23</v>
      </c>
      <c r="N5" s="31">
        <v>350</v>
      </c>
      <c r="O5" s="36" t="s">
        <v>23</v>
      </c>
    </row>
    <row r="6" spans="1:17" x14ac:dyDescent="0.3">
      <c r="A6" s="33">
        <v>31902</v>
      </c>
      <c r="B6" s="34">
        <v>9.75</v>
      </c>
      <c r="C6" s="31">
        <v>0</v>
      </c>
      <c r="D6" s="31" t="s">
        <v>3</v>
      </c>
      <c r="E6" s="31" t="s">
        <v>3</v>
      </c>
      <c r="F6" s="38" t="s">
        <v>3</v>
      </c>
      <c r="G6" s="31" t="s">
        <v>3</v>
      </c>
      <c r="H6" s="31">
        <v>86</v>
      </c>
      <c r="I6" s="35">
        <v>5</v>
      </c>
      <c r="J6" s="31">
        <v>2700</v>
      </c>
      <c r="K6" s="35">
        <v>1035.675</v>
      </c>
      <c r="L6" s="31">
        <v>10</v>
      </c>
      <c r="M6" s="36" t="s">
        <v>23</v>
      </c>
      <c r="N6" s="31">
        <v>10</v>
      </c>
      <c r="O6" s="36" t="s">
        <v>23</v>
      </c>
      <c r="Q6" s="50"/>
    </row>
    <row r="7" spans="1:17" x14ac:dyDescent="0.3">
      <c r="A7" s="33">
        <v>31903</v>
      </c>
      <c r="B7" s="34">
        <v>9.25</v>
      </c>
      <c r="C7" s="31">
        <v>0</v>
      </c>
      <c r="D7" s="31" t="s">
        <v>3</v>
      </c>
      <c r="E7" s="31" t="s">
        <v>3</v>
      </c>
      <c r="F7" s="38" t="s">
        <v>3</v>
      </c>
      <c r="G7" s="31" t="s">
        <v>3</v>
      </c>
      <c r="H7" s="31">
        <v>100</v>
      </c>
      <c r="I7" s="35">
        <v>1</v>
      </c>
      <c r="J7" s="31">
        <v>1000</v>
      </c>
      <c r="K7" s="35">
        <v>1033.2249999999999</v>
      </c>
      <c r="L7" s="31">
        <v>330</v>
      </c>
      <c r="M7" s="36" t="s">
        <v>21</v>
      </c>
      <c r="N7" s="31">
        <v>340</v>
      </c>
      <c r="O7" s="36" t="s">
        <v>21</v>
      </c>
    </row>
    <row r="8" spans="1:17" x14ac:dyDescent="0.3">
      <c r="A8" s="33">
        <v>31904</v>
      </c>
      <c r="B8" s="34">
        <v>10.9</v>
      </c>
      <c r="C8" s="31">
        <v>0</v>
      </c>
      <c r="D8" s="31" t="s">
        <v>3</v>
      </c>
      <c r="E8" s="31" t="s">
        <v>3</v>
      </c>
      <c r="F8" s="38" t="s">
        <v>3</v>
      </c>
      <c r="G8" s="31" t="s">
        <v>3</v>
      </c>
      <c r="H8" s="31">
        <v>100</v>
      </c>
      <c r="I8" s="35">
        <v>3</v>
      </c>
      <c r="J8" s="31">
        <v>600</v>
      </c>
      <c r="K8" s="35">
        <v>1030.625</v>
      </c>
      <c r="L8" s="31">
        <v>350</v>
      </c>
      <c r="M8" s="36" t="s">
        <v>23</v>
      </c>
      <c r="N8" s="31">
        <v>350</v>
      </c>
      <c r="O8" s="36" t="s">
        <v>23</v>
      </c>
    </row>
    <row r="9" spans="1:17" x14ac:dyDescent="0.3">
      <c r="A9" s="33">
        <v>31905</v>
      </c>
      <c r="B9" s="34">
        <v>10.45</v>
      </c>
      <c r="C9" s="31" t="s">
        <v>4</v>
      </c>
      <c r="D9" s="31" t="s">
        <v>3</v>
      </c>
      <c r="E9" s="31" t="s">
        <v>3</v>
      </c>
      <c r="F9" s="38" t="s">
        <v>3</v>
      </c>
      <c r="G9" s="31" t="s">
        <v>3</v>
      </c>
      <c r="H9" s="31">
        <v>89</v>
      </c>
      <c r="I9" s="35">
        <v>1</v>
      </c>
      <c r="J9" s="31">
        <v>2400</v>
      </c>
      <c r="K9" s="35">
        <v>1024.5250000000001</v>
      </c>
      <c r="L9" s="31">
        <v>110</v>
      </c>
      <c r="M9" s="36" t="s">
        <v>24</v>
      </c>
      <c r="N9" s="31">
        <v>110</v>
      </c>
      <c r="O9" s="36" t="s">
        <v>24</v>
      </c>
    </row>
    <row r="10" spans="1:17" x14ac:dyDescent="0.3">
      <c r="A10" s="33">
        <v>31906</v>
      </c>
      <c r="B10" s="34">
        <v>10.9</v>
      </c>
      <c r="C10" s="31">
        <v>0</v>
      </c>
      <c r="D10" s="31" t="s">
        <v>3</v>
      </c>
      <c r="E10" s="31" t="s">
        <v>3</v>
      </c>
      <c r="F10" s="38" t="s">
        <v>3</v>
      </c>
      <c r="G10" s="31" t="s">
        <v>3</v>
      </c>
      <c r="H10" s="31">
        <v>95</v>
      </c>
      <c r="I10" s="35">
        <v>3</v>
      </c>
      <c r="J10" s="31">
        <v>900</v>
      </c>
      <c r="K10" s="35">
        <v>1016.9375000000001</v>
      </c>
      <c r="L10" s="31">
        <v>360</v>
      </c>
      <c r="M10" s="36" t="s">
        <v>23</v>
      </c>
      <c r="N10" s="31" t="s">
        <v>20</v>
      </c>
      <c r="O10" s="36" t="e">
        <v>#N/A</v>
      </c>
    </row>
    <row r="11" spans="1:17" x14ac:dyDescent="0.3">
      <c r="A11" s="33">
        <v>31907</v>
      </c>
      <c r="B11" s="34">
        <v>9.9</v>
      </c>
      <c r="C11" s="31">
        <v>0</v>
      </c>
      <c r="D11" s="31" t="s">
        <v>3</v>
      </c>
      <c r="E11" s="31" t="s">
        <v>3</v>
      </c>
      <c r="F11" s="38" t="s">
        <v>3</v>
      </c>
      <c r="G11" s="31" t="s">
        <v>3</v>
      </c>
      <c r="H11" s="31">
        <v>79</v>
      </c>
      <c r="I11" s="35">
        <v>4</v>
      </c>
      <c r="J11" s="31">
        <v>4100</v>
      </c>
      <c r="K11" s="35">
        <v>1018.1500000000001</v>
      </c>
      <c r="L11" s="31">
        <v>10</v>
      </c>
      <c r="M11" s="36" t="s">
        <v>23</v>
      </c>
      <c r="N11" s="31">
        <v>10</v>
      </c>
      <c r="O11" s="36" t="s">
        <v>23</v>
      </c>
    </row>
    <row r="12" spans="1:17" x14ac:dyDescent="0.3">
      <c r="A12" s="33">
        <v>31908</v>
      </c>
      <c r="B12" s="34">
        <v>8.75</v>
      </c>
      <c r="C12" s="31">
        <v>6</v>
      </c>
      <c r="D12" s="31" t="s">
        <v>3</v>
      </c>
      <c r="E12" s="31" t="s">
        <v>3</v>
      </c>
      <c r="F12" s="38" t="s">
        <v>3</v>
      </c>
      <c r="G12" s="31" t="s">
        <v>3</v>
      </c>
      <c r="H12" s="31">
        <v>95</v>
      </c>
      <c r="I12" s="35">
        <v>7</v>
      </c>
      <c r="J12" s="31">
        <v>2500</v>
      </c>
      <c r="K12" s="35">
        <v>1017.2000000000002</v>
      </c>
      <c r="L12" s="31">
        <v>270</v>
      </c>
      <c r="M12" s="36" t="s">
        <v>25</v>
      </c>
      <c r="N12" s="31">
        <v>260</v>
      </c>
      <c r="O12" s="36" t="s">
        <v>25</v>
      </c>
    </row>
    <row r="13" spans="1:17" x14ac:dyDescent="0.3">
      <c r="A13" s="33">
        <v>31909</v>
      </c>
      <c r="B13" s="34">
        <v>10.199999999999999</v>
      </c>
      <c r="C13" s="31" t="s">
        <v>4</v>
      </c>
      <c r="D13" s="31" t="s">
        <v>3</v>
      </c>
      <c r="E13" s="31" t="s">
        <v>3</v>
      </c>
      <c r="F13" s="38" t="s">
        <v>3</v>
      </c>
      <c r="G13" s="31" t="s">
        <v>3</v>
      </c>
      <c r="H13" s="31">
        <v>97</v>
      </c>
      <c r="I13" s="35">
        <v>5</v>
      </c>
      <c r="J13" s="31">
        <v>2400</v>
      </c>
      <c r="K13" s="35">
        <v>1009.475</v>
      </c>
      <c r="L13" s="31">
        <v>310</v>
      </c>
      <c r="M13" s="36" t="s">
        <v>22</v>
      </c>
      <c r="N13" s="31">
        <v>310</v>
      </c>
      <c r="O13" s="36" t="s">
        <v>22</v>
      </c>
    </row>
    <row r="14" spans="1:17" x14ac:dyDescent="0.3">
      <c r="A14" s="33">
        <v>31910</v>
      </c>
      <c r="B14" s="34">
        <v>9.15</v>
      </c>
      <c r="C14" s="31">
        <v>2.2000000000000002</v>
      </c>
      <c r="D14" s="31" t="s">
        <v>3</v>
      </c>
      <c r="E14" s="31" t="s">
        <v>3</v>
      </c>
      <c r="F14" s="38" t="s">
        <v>3</v>
      </c>
      <c r="G14" s="31" t="s">
        <v>3</v>
      </c>
      <c r="H14" s="31">
        <v>77</v>
      </c>
      <c r="I14" s="35">
        <v>4</v>
      </c>
      <c r="J14" s="31">
        <v>4600</v>
      </c>
      <c r="K14" s="35">
        <v>1015.9875</v>
      </c>
      <c r="L14" s="31">
        <v>340</v>
      </c>
      <c r="M14" s="36" t="s">
        <v>21</v>
      </c>
      <c r="N14" s="31">
        <v>340</v>
      </c>
      <c r="O14" s="36" t="s">
        <v>21</v>
      </c>
    </row>
    <row r="15" spans="1:17" x14ac:dyDescent="0.3">
      <c r="A15" s="33">
        <v>31911</v>
      </c>
      <c r="B15" s="34">
        <v>10.15</v>
      </c>
      <c r="C15" s="31" t="s">
        <v>4</v>
      </c>
      <c r="D15" s="31">
        <v>5.9</v>
      </c>
      <c r="E15" s="31">
        <v>16</v>
      </c>
      <c r="F15" s="39" t="s">
        <v>9</v>
      </c>
      <c r="G15" s="31">
        <v>35</v>
      </c>
      <c r="H15" s="31">
        <v>95</v>
      </c>
      <c r="I15" s="35">
        <v>7</v>
      </c>
      <c r="J15" s="31">
        <v>3100</v>
      </c>
      <c r="K15" s="35">
        <v>1007.725</v>
      </c>
      <c r="L15" s="31">
        <v>290</v>
      </c>
      <c r="M15" s="36" t="s">
        <v>26</v>
      </c>
      <c r="N15" s="31">
        <v>270</v>
      </c>
      <c r="O15" s="36" t="s">
        <v>25</v>
      </c>
    </row>
    <row r="16" spans="1:17" x14ac:dyDescent="0.3">
      <c r="A16" s="33">
        <v>31912</v>
      </c>
      <c r="B16" s="34">
        <v>9.5500000000000007</v>
      </c>
      <c r="C16" s="31">
        <v>0</v>
      </c>
      <c r="D16" s="31">
        <v>12.3</v>
      </c>
      <c r="E16" s="31">
        <v>13</v>
      </c>
      <c r="F16" s="39" t="s">
        <v>9</v>
      </c>
      <c r="G16" s="31">
        <v>27</v>
      </c>
      <c r="H16" s="31">
        <v>77</v>
      </c>
      <c r="I16" s="35">
        <v>4</v>
      </c>
      <c r="J16" s="31">
        <v>4500</v>
      </c>
      <c r="K16" s="35">
        <v>1011.9125</v>
      </c>
      <c r="L16" s="31">
        <v>10</v>
      </c>
      <c r="M16" s="36" t="s">
        <v>23</v>
      </c>
      <c r="N16" s="31">
        <v>10</v>
      </c>
      <c r="O16" s="36" t="s">
        <v>23</v>
      </c>
    </row>
    <row r="17" spans="1:15" x14ac:dyDescent="0.3">
      <c r="A17" s="33">
        <v>31913</v>
      </c>
      <c r="B17" s="34">
        <v>8.65</v>
      </c>
      <c r="C17" s="31" t="s">
        <v>4</v>
      </c>
      <c r="D17" s="31">
        <v>11.6</v>
      </c>
      <c r="E17" s="31">
        <v>6</v>
      </c>
      <c r="F17" s="39" t="s">
        <v>8</v>
      </c>
      <c r="G17" s="31">
        <v>16</v>
      </c>
      <c r="H17" s="31">
        <v>92</v>
      </c>
      <c r="I17" s="35">
        <v>4</v>
      </c>
      <c r="J17" s="31">
        <v>3700</v>
      </c>
      <c r="K17" s="35">
        <v>1015.4250000000001</v>
      </c>
      <c r="L17" s="31">
        <v>290</v>
      </c>
      <c r="M17" s="36" t="s">
        <v>26</v>
      </c>
      <c r="N17" s="31">
        <v>290</v>
      </c>
      <c r="O17" s="36" t="s">
        <v>26</v>
      </c>
    </row>
    <row r="18" spans="1:15" x14ac:dyDescent="0.3">
      <c r="A18" s="33">
        <v>31914</v>
      </c>
      <c r="B18" s="34">
        <v>9.65</v>
      </c>
      <c r="C18" s="31" t="s">
        <v>4</v>
      </c>
      <c r="D18" s="31">
        <v>0</v>
      </c>
      <c r="E18" s="31">
        <v>7</v>
      </c>
      <c r="F18" s="39" t="s">
        <v>8</v>
      </c>
      <c r="G18" s="31">
        <v>19</v>
      </c>
      <c r="H18" s="31">
        <v>93</v>
      </c>
      <c r="I18" s="35">
        <v>8</v>
      </c>
      <c r="J18" s="31">
        <v>2900</v>
      </c>
      <c r="K18" s="35">
        <v>1013.725</v>
      </c>
      <c r="L18" s="31">
        <v>300</v>
      </c>
      <c r="M18" s="36" t="s">
        <v>26</v>
      </c>
      <c r="N18" s="31">
        <v>250</v>
      </c>
      <c r="O18" s="36" t="s">
        <v>32</v>
      </c>
    </row>
    <row r="19" spans="1:15" x14ac:dyDescent="0.3">
      <c r="A19" s="33">
        <v>31915</v>
      </c>
      <c r="B19" s="34">
        <v>10.4</v>
      </c>
      <c r="C19" s="31">
        <v>0</v>
      </c>
      <c r="D19" s="31">
        <v>4.0999999999999996</v>
      </c>
      <c r="E19" s="31">
        <v>14</v>
      </c>
      <c r="F19" s="39" t="s">
        <v>9</v>
      </c>
      <c r="G19" s="31">
        <v>27</v>
      </c>
      <c r="H19" s="31">
        <v>86</v>
      </c>
      <c r="I19" s="35">
        <v>6</v>
      </c>
      <c r="J19" s="31">
        <v>2300</v>
      </c>
      <c r="K19" s="35">
        <v>1015.275</v>
      </c>
      <c r="L19" s="31">
        <v>350</v>
      </c>
      <c r="M19" s="36" t="s">
        <v>23</v>
      </c>
      <c r="N19" s="31">
        <v>360</v>
      </c>
      <c r="O19" s="36" t="s">
        <v>23</v>
      </c>
    </row>
    <row r="20" spans="1:15" x14ac:dyDescent="0.3">
      <c r="A20" s="33">
        <v>31916</v>
      </c>
      <c r="B20" s="34">
        <v>9.5</v>
      </c>
      <c r="C20" s="31">
        <v>0</v>
      </c>
      <c r="D20" s="31">
        <v>4.4000000000000004</v>
      </c>
      <c r="E20" s="31">
        <v>8</v>
      </c>
      <c r="F20" s="39" t="s">
        <v>8</v>
      </c>
      <c r="G20" s="31">
        <v>17</v>
      </c>
      <c r="H20" s="31">
        <v>96</v>
      </c>
      <c r="I20" s="35">
        <v>4</v>
      </c>
      <c r="J20" s="31">
        <v>1900</v>
      </c>
      <c r="K20" s="35">
        <v>1024.1875</v>
      </c>
      <c r="L20" s="31">
        <v>360</v>
      </c>
      <c r="M20" s="36" t="s">
        <v>23</v>
      </c>
      <c r="N20" s="31">
        <v>360</v>
      </c>
      <c r="O20" s="36" t="s">
        <v>23</v>
      </c>
    </row>
    <row r="21" spans="1:15" x14ac:dyDescent="0.3">
      <c r="A21" s="33">
        <v>31917</v>
      </c>
      <c r="B21" s="34">
        <v>11.1</v>
      </c>
      <c r="C21" s="31">
        <v>0</v>
      </c>
      <c r="D21" s="31">
        <v>11.9</v>
      </c>
      <c r="E21" s="31">
        <v>6</v>
      </c>
      <c r="F21" s="39" t="s">
        <v>8</v>
      </c>
      <c r="G21" s="31">
        <v>15</v>
      </c>
      <c r="H21" s="31">
        <v>99</v>
      </c>
      <c r="I21" s="35">
        <v>3</v>
      </c>
      <c r="J21" s="31">
        <v>1600</v>
      </c>
      <c r="K21" s="35">
        <v>1030.9124999999999</v>
      </c>
      <c r="L21" s="31">
        <v>350</v>
      </c>
      <c r="M21" s="36" t="s">
        <v>23</v>
      </c>
      <c r="N21" s="31">
        <v>360</v>
      </c>
      <c r="O21" s="36" t="s">
        <v>23</v>
      </c>
    </row>
    <row r="22" spans="1:15" x14ac:dyDescent="0.3">
      <c r="A22" s="33">
        <v>31918</v>
      </c>
      <c r="B22" s="34">
        <v>10.45</v>
      </c>
      <c r="C22" s="31">
        <v>0</v>
      </c>
      <c r="D22" s="31">
        <v>11.3</v>
      </c>
      <c r="E22" s="31">
        <v>12</v>
      </c>
      <c r="F22" s="39" t="s">
        <v>9</v>
      </c>
      <c r="G22" s="31">
        <v>26</v>
      </c>
      <c r="H22" s="31">
        <v>87</v>
      </c>
      <c r="I22" s="35">
        <v>4</v>
      </c>
      <c r="J22" s="31">
        <v>2700</v>
      </c>
      <c r="K22" s="35">
        <v>1030.2250000000001</v>
      </c>
      <c r="L22" s="31">
        <v>10</v>
      </c>
      <c r="M22" s="36" t="s">
        <v>23</v>
      </c>
      <c r="N22" s="31">
        <v>360</v>
      </c>
      <c r="O22" s="36" t="s">
        <v>23</v>
      </c>
    </row>
    <row r="23" spans="1:15" x14ac:dyDescent="0.3">
      <c r="A23" s="33">
        <v>31919</v>
      </c>
      <c r="B23" s="34">
        <v>11.1</v>
      </c>
      <c r="C23" s="31">
        <v>0.3</v>
      </c>
      <c r="D23" s="31">
        <v>7.8</v>
      </c>
      <c r="E23" s="31">
        <v>11</v>
      </c>
      <c r="F23" s="39" t="s">
        <v>9</v>
      </c>
      <c r="G23" s="31">
        <v>27</v>
      </c>
      <c r="H23" s="31">
        <v>87</v>
      </c>
      <c r="I23" s="35">
        <v>6</v>
      </c>
      <c r="J23" s="31">
        <v>2600</v>
      </c>
      <c r="K23" s="35">
        <v>1022.8874999999999</v>
      </c>
      <c r="L23" s="31">
        <v>10</v>
      </c>
      <c r="M23" s="36" t="s">
        <v>23</v>
      </c>
      <c r="N23" s="31">
        <v>10</v>
      </c>
      <c r="O23" s="36" t="s">
        <v>23</v>
      </c>
    </row>
    <row r="24" spans="1:15" x14ac:dyDescent="0.3">
      <c r="A24" s="33">
        <v>31920</v>
      </c>
      <c r="B24" s="34">
        <v>9.8000000000000007</v>
      </c>
      <c r="C24" s="31">
        <v>0</v>
      </c>
      <c r="D24" s="31">
        <v>10.8</v>
      </c>
      <c r="E24" s="31">
        <v>11</v>
      </c>
      <c r="F24" s="39" t="s">
        <v>9</v>
      </c>
      <c r="G24" s="31">
        <v>27</v>
      </c>
      <c r="H24" s="31">
        <v>87</v>
      </c>
      <c r="I24" s="35">
        <v>4</v>
      </c>
      <c r="J24" s="31">
        <v>1400</v>
      </c>
      <c r="K24" s="35">
        <v>1017.9625</v>
      </c>
      <c r="L24" s="31">
        <v>90</v>
      </c>
      <c r="M24" s="36" t="s">
        <v>27</v>
      </c>
      <c r="N24" s="31">
        <v>90</v>
      </c>
      <c r="O24" s="36" t="s">
        <v>27</v>
      </c>
    </row>
    <row r="25" spans="1:15" x14ac:dyDescent="0.3">
      <c r="A25" s="33">
        <v>31921</v>
      </c>
      <c r="B25" s="34">
        <v>10.15</v>
      </c>
      <c r="C25" s="31">
        <v>4.2</v>
      </c>
      <c r="D25" s="31">
        <v>5.0999999999999996</v>
      </c>
      <c r="E25" s="31">
        <v>16</v>
      </c>
      <c r="F25" s="39" t="s">
        <v>9</v>
      </c>
      <c r="G25" s="31">
        <v>32</v>
      </c>
      <c r="H25" s="31">
        <v>94</v>
      </c>
      <c r="I25" s="35">
        <v>6</v>
      </c>
      <c r="J25" s="31">
        <v>1000</v>
      </c>
      <c r="K25" s="35">
        <v>1013.3125000000001</v>
      </c>
      <c r="L25" s="31">
        <v>90</v>
      </c>
      <c r="M25" s="36" t="s">
        <v>27</v>
      </c>
      <c r="N25" s="31">
        <v>90</v>
      </c>
      <c r="O25" s="36" t="s">
        <v>27</v>
      </c>
    </row>
    <row r="26" spans="1:15" x14ac:dyDescent="0.3">
      <c r="A26" s="33">
        <v>31922</v>
      </c>
      <c r="B26" s="34">
        <v>12.55</v>
      </c>
      <c r="C26" s="31">
        <v>1.7</v>
      </c>
      <c r="D26" s="31">
        <v>10.7</v>
      </c>
      <c r="E26" s="31">
        <v>13</v>
      </c>
      <c r="F26" s="39" t="s">
        <v>9</v>
      </c>
      <c r="G26" s="31">
        <v>35</v>
      </c>
      <c r="H26" s="31">
        <v>86</v>
      </c>
      <c r="I26" s="35">
        <v>6</v>
      </c>
      <c r="J26" s="31">
        <v>2500</v>
      </c>
      <c r="K26" s="35">
        <v>1016.3125</v>
      </c>
      <c r="L26" s="31">
        <v>170</v>
      </c>
      <c r="M26" s="36" t="s">
        <v>28</v>
      </c>
      <c r="N26" s="31">
        <v>160</v>
      </c>
      <c r="O26" s="36" t="s">
        <v>36</v>
      </c>
    </row>
    <row r="27" spans="1:15" x14ac:dyDescent="0.3">
      <c r="A27" s="33">
        <v>31923</v>
      </c>
      <c r="B27" s="34">
        <v>10.35</v>
      </c>
      <c r="C27" s="31">
        <v>7.5</v>
      </c>
      <c r="D27" s="31">
        <v>0</v>
      </c>
      <c r="E27" s="31">
        <v>7</v>
      </c>
      <c r="F27" s="39" t="s">
        <v>8</v>
      </c>
      <c r="G27" s="31">
        <v>22</v>
      </c>
      <c r="H27" s="31">
        <v>95</v>
      </c>
      <c r="I27" s="35">
        <v>7</v>
      </c>
      <c r="J27" s="31">
        <v>1500</v>
      </c>
      <c r="K27" s="35">
        <v>1014.6375</v>
      </c>
      <c r="L27" s="31">
        <v>40</v>
      </c>
      <c r="M27" s="36" t="s">
        <v>29</v>
      </c>
      <c r="N27" s="31">
        <v>90</v>
      </c>
      <c r="O27" s="36" t="s">
        <v>27</v>
      </c>
    </row>
    <row r="28" spans="1:15" x14ac:dyDescent="0.3">
      <c r="A28" s="33">
        <v>31924</v>
      </c>
      <c r="B28" s="34">
        <v>11.3</v>
      </c>
      <c r="C28" s="31">
        <v>0.1</v>
      </c>
      <c r="D28" s="31">
        <v>0</v>
      </c>
      <c r="E28" s="31">
        <v>9</v>
      </c>
      <c r="F28" s="39" t="s">
        <v>8</v>
      </c>
      <c r="G28" s="31">
        <v>21</v>
      </c>
      <c r="H28" s="31">
        <v>98</v>
      </c>
      <c r="I28" s="35">
        <v>8</v>
      </c>
      <c r="J28" s="31">
        <v>500</v>
      </c>
      <c r="K28" s="35">
        <v>1016.4999999999999</v>
      </c>
      <c r="L28" s="31">
        <v>320</v>
      </c>
      <c r="M28" s="36" t="s">
        <v>22</v>
      </c>
      <c r="N28" s="31">
        <v>360</v>
      </c>
      <c r="O28" s="36" t="s">
        <v>23</v>
      </c>
    </row>
    <row r="29" spans="1:15" x14ac:dyDescent="0.3">
      <c r="A29" s="33">
        <v>31925</v>
      </c>
      <c r="B29" s="34">
        <v>12.1</v>
      </c>
      <c r="C29" s="31">
        <v>0</v>
      </c>
      <c r="D29" s="31">
        <v>5.5</v>
      </c>
      <c r="E29" s="31">
        <v>8</v>
      </c>
      <c r="F29" s="39" t="s">
        <v>8</v>
      </c>
      <c r="G29" s="31">
        <v>19</v>
      </c>
      <c r="H29" s="31">
        <v>96</v>
      </c>
      <c r="I29" s="35">
        <v>6</v>
      </c>
      <c r="J29" s="31">
        <v>1600</v>
      </c>
      <c r="K29" s="35">
        <v>1022.8375000000001</v>
      </c>
      <c r="L29" s="31">
        <v>290</v>
      </c>
      <c r="M29" s="36" t="s">
        <v>26</v>
      </c>
      <c r="N29" s="31">
        <v>280</v>
      </c>
      <c r="O29" s="36" t="s">
        <v>25</v>
      </c>
    </row>
    <row r="30" spans="1:15" x14ac:dyDescent="0.3">
      <c r="A30" s="33">
        <v>31926</v>
      </c>
      <c r="B30" s="34">
        <v>12</v>
      </c>
      <c r="C30" s="31" t="s">
        <v>4</v>
      </c>
      <c r="D30" s="31">
        <v>0</v>
      </c>
      <c r="E30" s="31">
        <v>7</v>
      </c>
      <c r="F30" s="39" t="s">
        <v>8</v>
      </c>
      <c r="G30" s="31">
        <v>20</v>
      </c>
      <c r="H30" s="31">
        <v>99</v>
      </c>
      <c r="I30" s="35">
        <v>7</v>
      </c>
      <c r="J30" s="31">
        <v>1500</v>
      </c>
      <c r="K30" s="35">
        <v>1025.6125000000002</v>
      </c>
      <c r="L30" s="31">
        <v>210</v>
      </c>
      <c r="M30" s="36" t="s">
        <v>30</v>
      </c>
      <c r="N30" s="31">
        <v>210</v>
      </c>
      <c r="O30" s="36" t="s">
        <v>30</v>
      </c>
    </row>
    <row r="31" spans="1:15" x14ac:dyDescent="0.3">
      <c r="A31" s="33">
        <v>31927</v>
      </c>
      <c r="B31" s="34">
        <v>11.55</v>
      </c>
      <c r="C31" s="31">
        <v>7.1</v>
      </c>
      <c r="D31" s="31">
        <v>0</v>
      </c>
      <c r="E31" s="31">
        <v>11</v>
      </c>
      <c r="F31" s="39" t="s">
        <v>9</v>
      </c>
      <c r="G31" s="31">
        <v>28</v>
      </c>
      <c r="H31" s="31">
        <v>99</v>
      </c>
      <c r="I31" s="35">
        <v>7</v>
      </c>
      <c r="J31" s="31">
        <v>900</v>
      </c>
      <c r="K31" s="35">
        <v>1020.8000000000001</v>
      </c>
      <c r="L31" s="31">
        <v>200</v>
      </c>
      <c r="M31" s="36" t="s">
        <v>30</v>
      </c>
      <c r="N31" s="31">
        <v>200</v>
      </c>
      <c r="O31" s="36" t="s">
        <v>30</v>
      </c>
    </row>
    <row r="32" spans="1:15" x14ac:dyDescent="0.3">
      <c r="A32" s="33">
        <v>31928</v>
      </c>
      <c r="B32" s="34">
        <v>12.65</v>
      </c>
      <c r="C32" s="31">
        <v>0</v>
      </c>
      <c r="D32" s="31">
        <v>8.6</v>
      </c>
      <c r="E32" s="31">
        <v>9</v>
      </c>
      <c r="F32" s="39" t="s">
        <v>8</v>
      </c>
      <c r="G32" s="31">
        <v>19</v>
      </c>
      <c r="H32" s="31">
        <v>98</v>
      </c>
      <c r="I32" s="35">
        <v>7</v>
      </c>
      <c r="J32" s="31">
        <v>1400</v>
      </c>
      <c r="K32" s="35">
        <v>1023.15</v>
      </c>
      <c r="L32" s="31">
        <v>280</v>
      </c>
      <c r="M32" s="36" t="s">
        <v>25</v>
      </c>
      <c r="N32" s="31">
        <v>280</v>
      </c>
      <c r="O32" s="36" t="s">
        <v>25</v>
      </c>
    </row>
    <row r="33" spans="1:15" x14ac:dyDescent="0.3">
      <c r="A33" s="33">
        <v>31929</v>
      </c>
      <c r="B33" s="34">
        <v>12.65</v>
      </c>
      <c r="C33" s="31">
        <v>9</v>
      </c>
      <c r="D33" s="31">
        <v>0.1</v>
      </c>
      <c r="E33" s="31">
        <v>6</v>
      </c>
      <c r="F33" s="39" t="s">
        <v>8</v>
      </c>
      <c r="G33" s="31">
        <v>16</v>
      </c>
      <c r="H33" s="31">
        <v>94</v>
      </c>
      <c r="I33" s="35">
        <v>7</v>
      </c>
      <c r="J33" s="31">
        <v>1900</v>
      </c>
      <c r="K33" s="35">
        <v>1024.2250000000001</v>
      </c>
      <c r="L33" s="31">
        <v>280</v>
      </c>
      <c r="M33" s="36" t="s">
        <v>25</v>
      </c>
      <c r="N33" s="31">
        <v>280</v>
      </c>
      <c r="O33" s="36" t="s">
        <v>25</v>
      </c>
    </row>
    <row r="34" spans="1:15" x14ac:dyDescent="0.3">
      <c r="A34" s="33">
        <v>31930</v>
      </c>
      <c r="B34" s="34">
        <v>12.75</v>
      </c>
      <c r="C34" s="31">
        <v>3.9</v>
      </c>
      <c r="D34" s="31">
        <v>1.4</v>
      </c>
      <c r="E34" s="31">
        <v>13</v>
      </c>
      <c r="F34" s="39" t="s">
        <v>9</v>
      </c>
      <c r="G34" s="31">
        <v>29</v>
      </c>
      <c r="H34" s="31">
        <v>99</v>
      </c>
      <c r="I34" s="35">
        <v>8</v>
      </c>
      <c r="J34" s="31">
        <v>1100</v>
      </c>
      <c r="K34" s="35">
        <v>1014.8374999999999</v>
      </c>
      <c r="L34" s="31">
        <v>170</v>
      </c>
      <c r="M34" s="36" t="s">
        <v>28</v>
      </c>
      <c r="N34" s="31">
        <v>180</v>
      </c>
      <c r="O34" s="36" t="s">
        <v>28</v>
      </c>
    </row>
    <row r="35" spans="1:15" x14ac:dyDescent="0.3">
      <c r="A35" s="33">
        <v>31931</v>
      </c>
      <c r="B35" s="34">
        <v>13.5</v>
      </c>
      <c r="C35" s="31">
        <v>3.1</v>
      </c>
      <c r="D35" s="31">
        <v>4.0999999999999996</v>
      </c>
      <c r="E35" s="31">
        <v>12</v>
      </c>
      <c r="F35" s="39" t="s">
        <v>9</v>
      </c>
      <c r="G35" s="31">
        <v>25</v>
      </c>
      <c r="H35" s="31">
        <v>98</v>
      </c>
      <c r="I35" s="35">
        <v>7</v>
      </c>
      <c r="J35" s="31">
        <v>1300</v>
      </c>
      <c r="K35" s="35">
        <v>1007.875</v>
      </c>
      <c r="L35" s="31">
        <v>220</v>
      </c>
      <c r="M35" s="36" t="s">
        <v>31</v>
      </c>
      <c r="N35" s="31">
        <v>240</v>
      </c>
      <c r="O35" s="36" t="s">
        <v>32</v>
      </c>
    </row>
    <row r="36" spans="1:15" x14ac:dyDescent="0.3">
      <c r="A36" s="33">
        <v>31932</v>
      </c>
      <c r="B36" s="34">
        <v>13.5</v>
      </c>
      <c r="C36" s="31">
        <v>0.1</v>
      </c>
      <c r="D36" s="31">
        <v>6.6</v>
      </c>
      <c r="E36" s="31">
        <v>6</v>
      </c>
      <c r="F36" s="39" t="s">
        <v>8</v>
      </c>
      <c r="G36" s="31">
        <v>14</v>
      </c>
      <c r="H36" s="31">
        <v>96</v>
      </c>
      <c r="I36" s="35">
        <v>6</v>
      </c>
      <c r="J36" s="31">
        <v>1600</v>
      </c>
      <c r="K36" s="35">
        <v>1007.6</v>
      </c>
      <c r="L36" s="31">
        <v>290</v>
      </c>
      <c r="M36" s="36" t="s">
        <v>26</v>
      </c>
      <c r="N36" s="31">
        <v>280</v>
      </c>
      <c r="O36" s="36" t="s">
        <v>25</v>
      </c>
    </row>
    <row r="37" spans="1:15" x14ac:dyDescent="0.3">
      <c r="A37" s="33">
        <v>31933</v>
      </c>
      <c r="B37" s="34">
        <v>11.85</v>
      </c>
      <c r="C37" s="31">
        <v>25.9</v>
      </c>
      <c r="D37" s="31">
        <v>0</v>
      </c>
      <c r="E37" s="31">
        <v>15</v>
      </c>
      <c r="F37" s="39" t="s">
        <v>9</v>
      </c>
      <c r="G37" s="31">
        <v>38</v>
      </c>
      <c r="H37" s="31">
        <v>97</v>
      </c>
      <c r="I37" s="35">
        <v>8</v>
      </c>
      <c r="J37" s="31">
        <v>1200</v>
      </c>
      <c r="K37" s="35">
        <v>1005.4125</v>
      </c>
      <c r="L37" s="31">
        <v>190</v>
      </c>
      <c r="M37" s="36" t="s">
        <v>28</v>
      </c>
      <c r="N37" s="31">
        <v>200</v>
      </c>
      <c r="O37" s="36" t="s">
        <v>30</v>
      </c>
    </row>
    <row r="38" spans="1:15" x14ac:dyDescent="0.3">
      <c r="A38" s="33">
        <v>31934</v>
      </c>
      <c r="B38" s="34">
        <v>12.35</v>
      </c>
      <c r="C38" s="31">
        <v>0.2</v>
      </c>
      <c r="D38" s="31">
        <v>8.1</v>
      </c>
      <c r="E38" s="31">
        <v>17</v>
      </c>
      <c r="F38" s="39" t="s">
        <v>10</v>
      </c>
      <c r="G38" s="31">
        <v>40</v>
      </c>
      <c r="H38" s="31">
        <v>90</v>
      </c>
      <c r="I38" s="35">
        <v>6</v>
      </c>
      <c r="J38" s="31">
        <v>2200</v>
      </c>
      <c r="K38" s="35">
        <v>1004.8000000000001</v>
      </c>
      <c r="L38" s="31">
        <v>240</v>
      </c>
      <c r="M38" s="36" t="s">
        <v>32</v>
      </c>
      <c r="N38" s="31">
        <v>240</v>
      </c>
      <c r="O38" s="36" t="s">
        <v>32</v>
      </c>
    </row>
    <row r="39" spans="1:15" x14ac:dyDescent="0.3">
      <c r="A39" s="33">
        <v>31935</v>
      </c>
      <c r="B39" s="34">
        <v>11.2</v>
      </c>
      <c r="C39" s="31">
        <v>2.9</v>
      </c>
      <c r="D39" s="31">
        <v>9.6</v>
      </c>
      <c r="E39" s="31">
        <v>10</v>
      </c>
      <c r="F39" s="39" t="s">
        <v>8</v>
      </c>
      <c r="G39" s="31">
        <v>21</v>
      </c>
      <c r="H39" s="31">
        <v>91</v>
      </c>
      <c r="I39" s="35">
        <v>6</v>
      </c>
      <c r="J39" s="31">
        <v>2800</v>
      </c>
      <c r="K39" s="35">
        <v>1008.7</v>
      </c>
      <c r="L39" s="31">
        <v>310</v>
      </c>
      <c r="M39" s="36" t="s">
        <v>22</v>
      </c>
      <c r="N39" s="31">
        <v>260</v>
      </c>
      <c r="O39" s="36" t="s">
        <v>25</v>
      </c>
    </row>
    <row r="40" spans="1:15" x14ac:dyDescent="0.3">
      <c r="A40" s="33">
        <v>31936</v>
      </c>
      <c r="B40" s="34">
        <v>10.199999999999999</v>
      </c>
      <c r="C40" s="31">
        <v>0.4</v>
      </c>
      <c r="D40" s="31">
        <v>0.3</v>
      </c>
      <c r="E40" s="31">
        <v>12</v>
      </c>
      <c r="F40" s="39" t="s">
        <v>9</v>
      </c>
      <c r="G40" s="31">
        <v>24</v>
      </c>
      <c r="H40" s="31">
        <v>92</v>
      </c>
      <c r="I40" s="35">
        <v>7</v>
      </c>
      <c r="J40" s="31">
        <v>2500</v>
      </c>
      <c r="K40" s="35">
        <v>1009.65</v>
      </c>
      <c r="L40" s="31">
        <v>330</v>
      </c>
      <c r="M40" s="36" t="s">
        <v>21</v>
      </c>
      <c r="N40" s="31">
        <v>330</v>
      </c>
      <c r="O40" s="36" t="s">
        <v>21</v>
      </c>
    </row>
    <row r="41" spans="1:15" x14ac:dyDescent="0.3">
      <c r="A41" s="33">
        <v>31937</v>
      </c>
      <c r="B41" s="34">
        <v>10.25</v>
      </c>
      <c r="C41" s="31">
        <v>1</v>
      </c>
      <c r="D41" s="31">
        <v>9.9</v>
      </c>
      <c r="E41" s="31">
        <v>6</v>
      </c>
      <c r="F41" s="39" t="s">
        <v>8</v>
      </c>
      <c r="G41" s="31">
        <v>16</v>
      </c>
      <c r="H41" s="31">
        <v>86</v>
      </c>
      <c r="I41" s="35">
        <v>6</v>
      </c>
      <c r="J41" s="31">
        <v>4100</v>
      </c>
      <c r="K41" s="35">
        <v>1007.3375000000001</v>
      </c>
      <c r="L41" s="31">
        <v>330</v>
      </c>
      <c r="M41" s="36" t="s">
        <v>21</v>
      </c>
      <c r="N41" s="31">
        <v>320</v>
      </c>
      <c r="O41" s="36" t="s">
        <v>22</v>
      </c>
    </row>
    <row r="42" spans="1:15" x14ac:dyDescent="0.3">
      <c r="A42" s="33">
        <v>31938</v>
      </c>
      <c r="B42" s="34">
        <v>9.25</v>
      </c>
      <c r="C42" s="31" t="s">
        <v>4</v>
      </c>
      <c r="D42" s="31">
        <v>8.1999999999999993</v>
      </c>
      <c r="E42" s="31">
        <v>3</v>
      </c>
      <c r="F42" s="39" t="s">
        <v>8</v>
      </c>
      <c r="G42" s="31">
        <v>10</v>
      </c>
      <c r="H42" s="31">
        <v>90</v>
      </c>
      <c r="I42" s="35">
        <v>5</v>
      </c>
      <c r="J42" s="31">
        <v>5300</v>
      </c>
      <c r="K42" s="35">
        <v>1007.5</v>
      </c>
      <c r="L42" s="31">
        <v>190</v>
      </c>
      <c r="M42" s="36" t="s">
        <v>28</v>
      </c>
      <c r="N42" s="31">
        <v>290</v>
      </c>
      <c r="O42" s="36" t="s">
        <v>26</v>
      </c>
    </row>
    <row r="43" spans="1:15" x14ac:dyDescent="0.3">
      <c r="A43" s="33">
        <v>31939</v>
      </c>
      <c r="B43" s="34">
        <v>10.75</v>
      </c>
      <c r="C43" s="31">
        <v>1.3</v>
      </c>
      <c r="D43" s="31">
        <v>6.4</v>
      </c>
      <c r="E43" s="31">
        <v>3</v>
      </c>
      <c r="F43" s="39" t="s">
        <v>8</v>
      </c>
      <c r="G43" s="31" t="s">
        <v>3</v>
      </c>
      <c r="H43" s="31">
        <v>93</v>
      </c>
      <c r="I43" s="35">
        <v>6</v>
      </c>
      <c r="J43" s="31">
        <v>3900</v>
      </c>
      <c r="K43" s="35">
        <v>1014.5125</v>
      </c>
      <c r="L43" s="31">
        <v>220</v>
      </c>
      <c r="M43" s="36" t="s">
        <v>31</v>
      </c>
      <c r="N43" s="31">
        <v>300</v>
      </c>
      <c r="O43" s="36" t="s">
        <v>26</v>
      </c>
    </row>
    <row r="44" spans="1:15" x14ac:dyDescent="0.3">
      <c r="A44" s="33">
        <v>31940</v>
      </c>
      <c r="B44" s="34">
        <v>10.3</v>
      </c>
      <c r="C44" s="31">
        <v>0</v>
      </c>
      <c r="D44" s="31">
        <v>9.3000000000000007</v>
      </c>
      <c r="E44" s="31">
        <v>4</v>
      </c>
      <c r="F44" s="39" t="s">
        <v>8</v>
      </c>
      <c r="G44" s="31">
        <v>11</v>
      </c>
      <c r="H44" s="31">
        <v>89</v>
      </c>
      <c r="I44" s="35">
        <v>4</v>
      </c>
      <c r="J44" s="31">
        <v>3000</v>
      </c>
      <c r="K44" s="35">
        <v>1019.5249999999999</v>
      </c>
      <c r="L44" s="31">
        <v>190</v>
      </c>
      <c r="M44" s="36" t="s">
        <v>28</v>
      </c>
      <c r="N44" s="31">
        <v>310</v>
      </c>
      <c r="O44" s="36" t="s">
        <v>22</v>
      </c>
    </row>
    <row r="45" spans="1:15" x14ac:dyDescent="0.3">
      <c r="A45" s="33">
        <v>31941</v>
      </c>
      <c r="B45" s="34">
        <v>10.4</v>
      </c>
      <c r="C45" s="31">
        <v>0.8</v>
      </c>
      <c r="D45" s="31">
        <v>10.8</v>
      </c>
      <c r="E45" s="31">
        <v>7</v>
      </c>
      <c r="F45" s="39" t="s">
        <v>8</v>
      </c>
      <c r="G45" s="31">
        <v>15</v>
      </c>
      <c r="H45" s="31">
        <v>83</v>
      </c>
      <c r="I45" s="35">
        <v>4</v>
      </c>
      <c r="J45" s="31">
        <v>4300</v>
      </c>
      <c r="K45" s="35">
        <v>1017.6</v>
      </c>
      <c r="L45" s="31">
        <v>10</v>
      </c>
      <c r="M45" s="36" t="s">
        <v>23</v>
      </c>
      <c r="N45" s="31">
        <v>10</v>
      </c>
      <c r="O45" s="36" t="s">
        <v>23</v>
      </c>
    </row>
    <row r="46" spans="1:15" x14ac:dyDescent="0.3">
      <c r="A46" s="33">
        <v>31942</v>
      </c>
      <c r="B46" s="34">
        <v>9.8000000000000007</v>
      </c>
      <c r="C46" s="31">
        <v>11.1</v>
      </c>
      <c r="D46" s="31">
        <v>7.1</v>
      </c>
      <c r="E46" s="31">
        <v>5</v>
      </c>
      <c r="F46" s="39" t="s">
        <v>8</v>
      </c>
      <c r="G46" s="31">
        <v>17</v>
      </c>
      <c r="H46" s="31">
        <v>91</v>
      </c>
      <c r="I46" s="35">
        <v>7</v>
      </c>
      <c r="J46" s="31">
        <v>4300</v>
      </c>
      <c r="K46" s="35">
        <v>1012.925</v>
      </c>
      <c r="L46" s="31">
        <v>190</v>
      </c>
      <c r="M46" s="36" t="s">
        <v>28</v>
      </c>
      <c r="N46" s="31">
        <v>160</v>
      </c>
      <c r="O46" s="36" t="s">
        <v>36</v>
      </c>
    </row>
    <row r="47" spans="1:15" x14ac:dyDescent="0.3">
      <c r="A47" s="33">
        <v>31943</v>
      </c>
      <c r="B47" s="34">
        <v>10.4</v>
      </c>
      <c r="C47" s="31">
        <v>0.2</v>
      </c>
      <c r="D47" s="31">
        <v>2.1</v>
      </c>
      <c r="E47" s="31">
        <v>8</v>
      </c>
      <c r="F47" s="39" t="s">
        <v>8</v>
      </c>
      <c r="G47" s="31">
        <v>20</v>
      </c>
      <c r="H47" s="31">
        <v>92</v>
      </c>
      <c r="I47" s="35">
        <v>6</v>
      </c>
      <c r="J47" s="31">
        <v>2100</v>
      </c>
      <c r="K47" s="35">
        <v>1011.5624999999999</v>
      </c>
      <c r="L47" s="31">
        <v>90</v>
      </c>
      <c r="M47" s="36" t="s">
        <v>27</v>
      </c>
      <c r="N47" s="31">
        <v>360</v>
      </c>
      <c r="O47" s="36" t="s">
        <v>23</v>
      </c>
    </row>
    <row r="48" spans="1:15" x14ac:dyDescent="0.3">
      <c r="A48" s="33">
        <v>31944</v>
      </c>
      <c r="B48" s="34">
        <v>11.75</v>
      </c>
      <c r="C48" s="31">
        <v>2</v>
      </c>
      <c r="D48" s="31">
        <v>7.9</v>
      </c>
      <c r="E48" s="31">
        <v>8</v>
      </c>
      <c r="F48" s="39" t="s">
        <v>8</v>
      </c>
      <c r="G48" s="31">
        <v>19</v>
      </c>
      <c r="H48" s="31">
        <v>87</v>
      </c>
      <c r="I48" s="35">
        <v>6</v>
      </c>
      <c r="J48" s="31">
        <v>2500</v>
      </c>
      <c r="K48" s="35">
        <v>1020.8375000000001</v>
      </c>
      <c r="L48" s="31">
        <v>290</v>
      </c>
      <c r="M48" s="36" t="s">
        <v>26</v>
      </c>
      <c r="N48" s="31">
        <v>270</v>
      </c>
      <c r="O48" s="36" t="s">
        <v>25</v>
      </c>
    </row>
    <row r="49" spans="1:15" x14ac:dyDescent="0.3">
      <c r="A49" s="33">
        <v>31945</v>
      </c>
      <c r="B49" s="34">
        <v>12.7</v>
      </c>
      <c r="C49" s="31">
        <v>0.2</v>
      </c>
      <c r="D49" s="31">
        <v>1.1000000000000001</v>
      </c>
      <c r="E49" s="31">
        <v>10</v>
      </c>
      <c r="F49" s="39" t="s">
        <v>8</v>
      </c>
      <c r="G49" s="31">
        <v>19</v>
      </c>
      <c r="H49" s="31">
        <v>95</v>
      </c>
      <c r="I49" s="35">
        <v>8</v>
      </c>
      <c r="J49" s="31">
        <v>1700</v>
      </c>
      <c r="K49" s="35">
        <v>1020.3875</v>
      </c>
      <c r="L49" s="31">
        <v>290</v>
      </c>
      <c r="M49" s="36" t="s">
        <v>26</v>
      </c>
      <c r="N49" s="31">
        <v>290</v>
      </c>
      <c r="O49" s="36" t="s">
        <v>26</v>
      </c>
    </row>
    <row r="50" spans="1:15" x14ac:dyDescent="0.3">
      <c r="A50" s="33">
        <v>31946</v>
      </c>
      <c r="B50" s="34">
        <v>12.5</v>
      </c>
      <c r="C50" s="31">
        <v>9</v>
      </c>
      <c r="D50" s="31">
        <v>0</v>
      </c>
      <c r="E50" s="31">
        <v>12</v>
      </c>
      <c r="F50" s="39" t="s">
        <v>9</v>
      </c>
      <c r="G50" s="31">
        <v>31</v>
      </c>
      <c r="H50" s="31">
        <v>99</v>
      </c>
      <c r="I50" s="35">
        <v>8</v>
      </c>
      <c r="J50" s="31">
        <v>900</v>
      </c>
      <c r="K50" s="35">
        <v>1013.6499999999999</v>
      </c>
      <c r="L50" s="31">
        <v>260</v>
      </c>
      <c r="M50" s="36" t="s">
        <v>25</v>
      </c>
      <c r="N50" s="31">
        <v>190</v>
      </c>
      <c r="O50" s="36" t="s">
        <v>28</v>
      </c>
    </row>
    <row r="51" spans="1:15" x14ac:dyDescent="0.3">
      <c r="A51" s="33">
        <v>31947</v>
      </c>
      <c r="B51" s="34">
        <v>12.35</v>
      </c>
      <c r="C51" s="31" t="s">
        <v>4</v>
      </c>
      <c r="D51" s="31">
        <v>8.3000000000000007</v>
      </c>
      <c r="E51" s="31">
        <v>13</v>
      </c>
      <c r="F51" s="39" t="s">
        <v>9</v>
      </c>
      <c r="G51" s="31">
        <v>29</v>
      </c>
      <c r="H51" s="31">
        <v>95</v>
      </c>
      <c r="I51" s="35">
        <v>6</v>
      </c>
      <c r="J51" s="31">
        <v>1300</v>
      </c>
      <c r="K51" s="35">
        <v>1005.1249999999999</v>
      </c>
      <c r="L51" s="31">
        <v>330</v>
      </c>
      <c r="M51" s="36" t="s">
        <v>21</v>
      </c>
      <c r="N51" s="31">
        <v>270</v>
      </c>
      <c r="O51" s="36" t="s">
        <v>25</v>
      </c>
    </row>
    <row r="52" spans="1:15" x14ac:dyDescent="0.3">
      <c r="A52" s="33">
        <v>31948</v>
      </c>
      <c r="B52" s="34">
        <v>12.35</v>
      </c>
      <c r="C52" s="31" t="s">
        <v>4</v>
      </c>
      <c r="D52" s="31">
        <v>1.5</v>
      </c>
      <c r="E52" s="31">
        <v>7</v>
      </c>
      <c r="F52" s="39" t="s">
        <v>8</v>
      </c>
      <c r="G52" s="31">
        <v>18</v>
      </c>
      <c r="H52" s="31">
        <v>98</v>
      </c>
      <c r="I52" s="35">
        <v>6</v>
      </c>
      <c r="J52" s="31">
        <v>2100</v>
      </c>
      <c r="K52" s="35">
        <v>1015.0375000000001</v>
      </c>
      <c r="L52" s="31">
        <v>280</v>
      </c>
      <c r="M52" s="36" t="s">
        <v>25</v>
      </c>
      <c r="N52" s="31">
        <v>280</v>
      </c>
      <c r="O52" s="36" t="s">
        <v>25</v>
      </c>
    </row>
    <row r="53" spans="1:15" x14ac:dyDescent="0.3">
      <c r="A53" s="33">
        <v>31949</v>
      </c>
      <c r="B53" s="34">
        <v>13.7</v>
      </c>
      <c r="C53" s="31">
        <v>2.2000000000000002</v>
      </c>
      <c r="D53" s="31">
        <v>10.199999999999999</v>
      </c>
      <c r="E53" s="31">
        <v>6</v>
      </c>
      <c r="F53" s="39" t="s">
        <v>8</v>
      </c>
      <c r="G53" s="31">
        <v>14</v>
      </c>
      <c r="H53" s="31">
        <v>95</v>
      </c>
      <c r="I53" s="35">
        <v>5</v>
      </c>
      <c r="J53" s="31">
        <v>2100</v>
      </c>
      <c r="K53" s="35">
        <v>1019.3374999999999</v>
      </c>
      <c r="L53" s="31">
        <v>280</v>
      </c>
      <c r="M53" s="36" t="s">
        <v>25</v>
      </c>
      <c r="N53" s="31">
        <v>290</v>
      </c>
      <c r="O53" s="36" t="s">
        <v>26</v>
      </c>
    </row>
    <row r="54" spans="1:15" x14ac:dyDescent="0.3">
      <c r="A54" s="33">
        <v>31950</v>
      </c>
      <c r="B54" s="34">
        <v>13.55</v>
      </c>
      <c r="C54" s="31">
        <v>0.8</v>
      </c>
      <c r="D54" s="31">
        <v>0</v>
      </c>
      <c r="E54" s="31">
        <v>11</v>
      </c>
      <c r="F54" s="39" t="s">
        <v>9</v>
      </c>
      <c r="G54" s="31">
        <v>26</v>
      </c>
      <c r="H54" s="31">
        <v>99</v>
      </c>
      <c r="I54" s="35">
        <v>8</v>
      </c>
      <c r="J54" s="31">
        <v>1000</v>
      </c>
      <c r="K54" s="35">
        <v>1021.9375</v>
      </c>
      <c r="L54" s="31">
        <v>270</v>
      </c>
      <c r="M54" s="36" t="s">
        <v>25</v>
      </c>
      <c r="N54" s="31">
        <v>270</v>
      </c>
      <c r="O54" s="36" t="s">
        <v>25</v>
      </c>
    </row>
    <row r="55" spans="1:15" x14ac:dyDescent="0.3">
      <c r="A55" s="33">
        <v>31951</v>
      </c>
      <c r="B55" s="34">
        <v>14.35</v>
      </c>
      <c r="C55" s="31">
        <v>0.7</v>
      </c>
      <c r="D55" s="31">
        <v>1.2</v>
      </c>
      <c r="E55" s="31">
        <v>10</v>
      </c>
      <c r="F55" s="39" t="s">
        <v>8</v>
      </c>
      <c r="G55" s="31">
        <v>20</v>
      </c>
      <c r="H55" s="31">
        <v>99</v>
      </c>
      <c r="I55" s="35">
        <v>8</v>
      </c>
      <c r="J55" s="31">
        <v>1100</v>
      </c>
      <c r="K55" s="35">
        <v>1024.0125</v>
      </c>
      <c r="L55" s="31">
        <v>270</v>
      </c>
      <c r="M55" s="36" t="s">
        <v>25</v>
      </c>
      <c r="N55" s="31">
        <v>270</v>
      </c>
      <c r="O55" s="36" t="s">
        <v>25</v>
      </c>
    </row>
    <row r="56" spans="1:15" x14ac:dyDescent="0.3">
      <c r="A56" s="33">
        <v>31952</v>
      </c>
      <c r="B56" s="34">
        <v>14.25</v>
      </c>
      <c r="C56" s="31" t="s">
        <v>4</v>
      </c>
      <c r="D56" s="31">
        <v>2.5</v>
      </c>
      <c r="E56" s="31">
        <v>7</v>
      </c>
      <c r="F56" s="39" t="s">
        <v>8</v>
      </c>
      <c r="G56" s="31">
        <v>15</v>
      </c>
      <c r="H56" s="31">
        <v>99</v>
      </c>
      <c r="I56" s="35">
        <v>8</v>
      </c>
      <c r="J56" s="31">
        <v>400</v>
      </c>
      <c r="K56" s="35">
        <v>1023.1</v>
      </c>
      <c r="L56" s="31">
        <v>290</v>
      </c>
      <c r="M56" s="36" t="s">
        <v>26</v>
      </c>
      <c r="N56" s="31">
        <v>280</v>
      </c>
      <c r="O56" s="36" t="s">
        <v>25</v>
      </c>
    </row>
    <row r="57" spans="1:15" x14ac:dyDescent="0.3">
      <c r="A57" s="33">
        <v>31953</v>
      </c>
      <c r="B57" s="34">
        <v>14.25</v>
      </c>
      <c r="C57" s="31">
        <v>3.2</v>
      </c>
      <c r="D57" s="31">
        <v>0.1</v>
      </c>
      <c r="E57" s="31">
        <v>8</v>
      </c>
      <c r="F57" s="39" t="s">
        <v>8</v>
      </c>
      <c r="G57" s="31">
        <v>20</v>
      </c>
      <c r="H57" s="31">
        <v>98</v>
      </c>
      <c r="I57" s="35">
        <v>8</v>
      </c>
      <c r="J57" s="31">
        <v>1300</v>
      </c>
      <c r="K57" s="35">
        <v>1017.7125</v>
      </c>
      <c r="L57" s="31">
        <v>220</v>
      </c>
      <c r="M57" s="36" t="s">
        <v>31</v>
      </c>
      <c r="N57" s="31">
        <v>240</v>
      </c>
      <c r="O57" s="36" t="s">
        <v>32</v>
      </c>
    </row>
    <row r="58" spans="1:15" x14ac:dyDescent="0.3">
      <c r="A58" s="33">
        <v>31954</v>
      </c>
      <c r="B58" s="34">
        <v>14</v>
      </c>
      <c r="C58" s="31">
        <v>10.7</v>
      </c>
      <c r="D58" s="31">
        <v>0.6</v>
      </c>
      <c r="E58" s="31">
        <v>10</v>
      </c>
      <c r="F58" s="39" t="s">
        <v>8</v>
      </c>
      <c r="G58" s="31">
        <v>24</v>
      </c>
      <c r="H58" s="31">
        <v>100</v>
      </c>
      <c r="I58" s="35">
        <v>8</v>
      </c>
      <c r="J58" s="31">
        <v>1400</v>
      </c>
      <c r="K58" s="35">
        <v>1014.6374999999999</v>
      </c>
      <c r="L58" s="31">
        <v>270</v>
      </c>
      <c r="M58" s="36" t="s">
        <v>25</v>
      </c>
      <c r="N58" s="31">
        <v>180</v>
      </c>
      <c r="O58" s="36" t="s">
        <v>28</v>
      </c>
    </row>
    <row r="59" spans="1:15" x14ac:dyDescent="0.3">
      <c r="A59" s="33">
        <v>31955</v>
      </c>
      <c r="B59" s="34">
        <v>15.15</v>
      </c>
      <c r="C59" s="31">
        <v>0.4</v>
      </c>
      <c r="D59" s="31">
        <v>0</v>
      </c>
      <c r="E59" s="31">
        <v>7</v>
      </c>
      <c r="F59" s="39" t="s">
        <v>8</v>
      </c>
      <c r="G59" s="31">
        <v>15</v>
      </c>
      <c r="H59" s="31">
        <v>100</v>
      </c>
      <c r="I59" s="35">
        <v>8</v>
      </c>
      <c r="J59" s="31">
        <v>200</v>
      </c>
      <c r="K59" s="35">
        <v>1015.9625000000001</v>
      </c>
      <c r="L59" s="31">
        <v>230</v>
      </c>
      <c r="M59" s="36" t="s">
        <v>31</v>
      </c>
      <c r="N59" s="31">
        <v>200</v>
      </c>
      <c r="O59" s="36" t="s">
        <v>30</v>
      </c>
    </row>
    <row r="60" spans="1:15" x14ac:dyDescent="0.3">
      <c r="A60" s="33">
        <v>31956</v>
      </c>
      <c r="B60" s="34">
        <v>15.8</v>
      </c>
      <c r="C60" s="31">
        <v>0.5</v>
      </c>
      <c r="D60" s="31">
        <v>0</v>
      </c>
      <c r="E60" s="31">
        <v>9</v>
      </c>
      <c r="F60" s="39" t="s">
        <v>8</v>
      </c>
      <c r="G60" s="31">
        <v>21</v>
      </c>
      <c r="H60" s="31">
        <v>100</v>
      </c>
      <c r="I60" s="35">
        <v>8</v>
      </c>
      <c r="J60" s="31">
        <v>0</v>
      </c>
      <c r="K60" s="35">
        <v>1020.625</v>
      </c>
      <c r="L60" s="31">
        <v>190</v>
      </c>
      <c r="M60" s="36" t="s">
        <v>28</v>
      </c>
      <c r="N60" s="31">
        <v>190</v>
      </c>
      <c r="O60" s="36" t="s">
        <v>28</v>
      </c>
    </row>
    <row r="61" spans="1:15" x14ac:dyDescent="0.3">
      <c r="A61" s="33">
        <v>31957</v>
      </c>
      <c r="B61" s="34">
        <v>16.25</v>
      </c>
      <c r="C61" s="31">
        <v>0.2</v>
      </c>
      <c r="D61" s="31">
        <v>2.2999999999999998</v>
      </c>
      <c r="E61" s="31">
        <v>6</v>
      </c>
      <c r="F61" s="39" t="s">
        <v>8</v>
      </c>
      <c r="G61" s="31">
        <v>15</v>
      </c>
      <c r="H61" s="31">
        <v>99</v>
      </c>
      <c r="I61" s="35">
        <v>7</v>
      </c>
      <c r="J61" s="31">
        <v>1000</v>
      </c>
      <c r="K61" s="35">
        <v>1021.8000000000001</v>
      </c>
      <c r="L61" s="31">
        <v>180</v>
      </c>
      <c r="M61" s="36" t="s">
        <v>28</v>
      </c>
      <c r="N61" s="31">
        <v>170</v>
      </c>
      <c r="O61" s="36" t="s">
        <v>28</v>
      </c>
    </row>
    <row r="62" spans="1:15" x14ac:dyDescent="0.3">
      <c r="A62" s="33">
        <v>31958</v>
      </c>
      <c r="B62" s="34">
        <v>14.2</v>
      </c>
      <c r="C62" s="31" t="s">
        <v>4</v>
      </c>
      <c r="D62" s="31">
        <v>3.1</v>
      </c>
      <c r="E62" s="31">
        <v>6</v>
      </c>
      <c r="F62" s="39" t="s">
        <v>8</v>
      </c>
      <c r="G62" s="31">
        <v>15</v>
      </c>
      <c r="H62" s="31">
        <v>96</v>
      </c>
      <c r="I62" s="35">
        <v>6</v>
      </c>
      <c r="J62" s="31">
        <v>2700</v>
      </c>
      <c r="K62" s="35">
        <v>1023.6499999999999</v>
      </c>
      <c r="L62" s="31">
        <v>280</v>
      </c>
      <c r="M62" s="36" t="s">
        <v>25</v>
      </c>
      <c r="N62" s="31">
        <v>270</v>
      </c>
      <c r="O62" s="36" t="s">
        <v>25</v>
      </c>
    </row>
    <row r="63" spans="1:15" x14ac:dyDescent="0.3">
      <c r="A63" s="33">
        <v>31959</v>
      </c>
      <c r="B63" s="34">
        <v>12.65</v>
      </c>
      <c r="C63" s="31">
        <v>0</v>
      </c>
      <c r="D63" s="31">
        <v>13.9</v>
      </c>
      <c r="E63" s="31">
        <v>5</v>
      </c>
      <c r="F63" s="39" t="s">
        <v>8</v>
      </c>
      <c r="G63" s="31">
        <v>12</v>
      </c>
      <c r="H63" s="31">
        <v>97</v>
      </c>
      <c r="I63" s="35">
        <v>3</v>
      </c>
      <c r="J63" s="31">
        <v>3600</v>
      </c>
      <c r="K63" s="35">
        <v>1025.3375000000001</v>
      </c>
      <c r="L63" s="31">
        <v>320</v>
      </c>
      <c r="M63" s="36" t="s">
        <v>22</v>
      </c>
      <c r="N63" s="31">
        <v>290</v>
      </c>
      <c r="O63" s="36" t="s">
        <v>26</v>
      </c>
    </row>
    <row r="64" spans="1:15" x14ac:dyDescent="0.3">
      <c r="A64" s="33">
        <v>31960</v>
      </c>
      <c r="B64" s="34">
        <v>13.4</v>
      </c>
      <c r="C64" s="31">
        <v>0</v>
      </c>
      <c r="D64" s="31">
        <v>12</v>
      </c>
      <c r="E64" s="31">
        <v>4</v>
      </c>
      <c r="F64" s="39" t="s">
        <v>8</v>
      </c>
      <c r="G64" s="31">
        <v>12</v>
      </c>
      <c r="H64" s="31">
        <v>97</v>
      </c>
      <c r="I64" s="35">
        <v>3</v>
      </c>
      <c r="J64" s="31">
        <v>4300</v>
      </c>
      <c r="K64" s="35">
        <v>1026.325</v>
      </c>
      <c r="L64" s="31">
        <v>20</v>
      </c>
      <c r="M64" s="36" t="s">
        <v>33</v>
      </c>
      <c r="N64" s="31">
        <v>360</v>
      </c>
      <c r="O64" s="36" t="s">
        <v>23</v>
      </c>
    </row>
    <row r="65" spans="1:15" x14ac:dyDescent="0.3">
      <c r="A65" s="33">
        <v>31961</v>
      </c>
      <c r="B65" s="34">
        <v>15.3</v>
      </c>
      <c r="C65" s="31">
        <v>0</v>
      </c>
      <c r="D65" s="31">
        <v>15</v>
      </c>
      <c r="E65" s="31">
        <v>6</v>
      </c>
      <c r="F65" s="39" t="s">
        <v>8</v>
      </c>
      <c r="G65" s="31">
        <v>19</v>
      </c>
      <c r="H65" s="31">
        <v>91</v>
      </c>
      <c r="I65" s="35">
        <v>3</v>
      </c>
      <c r="J65" s="31">
        <v>2500</v>
      </c>
      <c r="K65" s="35">
        <v>1026.175</v>
      </c>
      <c r="L65" s="31">
        <v>110</v>
      </c>
      <c r="M65" s="36" t="s">
        <v>24</v>
      </c>
      <c r="N65" s="31">
        <v>110</v>
      </c>
      <c r="O65" s="36" t="s">
        <v>24</v>
      </c>
    </row>
    <row r="66" spans="1:15" x14ac:dyDescent="0.3">
      <c r="A66" s="33">
        <v>31962</v>
      </c>
      <c r="B66" s="34">
        <v>16.600000000000001</v>
      </c>
      <c r="C66" s="31">
        <v>0</v>
      </c>
      <c r="D66" s="31">
        <v>15.4</v>
      </c>
      <c r="E66" s="31">
        <v>4</v>
      </c>
      <c r="F66" s="39" t="s">
        <v>8</v>
      </c>
      <c r="G66" s="31">
        <v>13</v>
      </c>
      <c r="H66" s="31">
        <v>73</v>
      </c>
      <c r="I66" s="35">
        <v>3</v>
      </c>
      <c r="J66" s="31">
        <v>1800</v>
      </c>
      <c r="K66" s="35">
        <v>1025.9499999999998</v>
      </c>
      <c r="L66" s="31">
        <v>90</v>
      </c>
      <c r="M66" s="36" t="s">
        <v>27</v>
      </c>
      <c r="N66" s="31">
        <v>90</v>
      </c>
      <c r="O66" s="36" t="s">
        <v>27</v>
      </c>
    </row>
    <row r="67" spans="1:15" x14ac:dyDescent="0.3">
      <c r="A67" s="33">
        <v>31963</v>
      </c>
      <c r="B67" s="34">
        <v>17.8</v>
      </c>
      <c r="C67" s="31">
        <v>0</v>
      </c>
      <c r="D67" s="31">
        <v>15.1</v>
      </c>
      <c r="E67" s="31">
        <v>5</v>
      </c>
      <c r="F67" s="39" t="s">
        <v>8</v>
      </c>
      <c r="G67" s="31">
        <v>15</v>
      </c>
      <c r="H67" s="31">
        <v>69</v>
      </c>
      <c r="I67" s="35">
        <v>3</v>
      </c>
      <c r="J67" s="31">
        <v>1800</v>
      </c>
      <c r="K67" s="35">
        <v>1022.4375</v>
      </c>
      <c r="L67" s="31">
        <v>70</v>
      </c>
      <c r="M67" s="36" t="s">
        <v>34</v>
      </c>
      <c r="N67" s="31">
        <v>90</v>
      </c>
      <c r="O67" s="36" t="s">
        <v>27</v>
      </c>
    </row>
    <row r="68" spans="1:15" x14ac:dyDescent="0.3">
      <c r="A68" s="33">
        <v>31964</v>
      </c>
      <c r="B68" s="34">
        <v>15.95</v>
      </c>
      <c r="C68" s="31">
        <v>0</v>
      </c>
      <c r="D68" s="31">
        <v>12.2</v>
      </c>
      <c r="E68" s="31">
        <v>6</v>
      </c>
      <c r="F68" s="39" t="s">
        <v>8</v>
      </c>
      <c r="G68" s="31">
        <v>15</v>
      </c>
      <c r="H68" s="31">
        <v>95</v>
      </c>
      <c r="I68" s="35">
        <v>3</v>
      </c>
      <c r="J68" s="31">
        <v>900</v>
      </c>
      <c r="K68" s="35">
        <v>1020</v>
      </c>
      <c r="L68" s="31">
        <v>330</v>
      </c>
      <c r="M68" s="36" t="s">
        <v>21</v>
      </c>
      <c r="N68" s="31">
        <v>340</v>
      </c>
      <c r="O68" s="36" t="s">
        <v>21</v>
      </c>
    </row>
    <row r="69" spans="1:15" x14ac:dyDescent="0.3">
      <c r="A69" s="33">
        <v>31965</v>
      </c>
      <c r="B69" s="34">
        <v>16.05</v>
      </c>
      <c r="C69" s="31">
        <v>0</v>
      </c>
      <c r="D69" s="31">
        <v>6.5</v>
      </c>
      <c r="E69" s="31">
        <v>7</v>
      </c>
      <c r="F69" s="39" t="s">
        <v>8</v>
      </c>
      <c r="G69" s="31">
        <v>16</v>
      </c>
      <c r="H69" s="31">
        <v>95</v>
      </c>
      <c r="I69" s="35">
        <v>5</v>
      </c>
      <c r="J69" s="31">
        <v>2300</v>
      </c>
      <c r="K69" s="35">
        <v>1021.45</v>
      </c>
      <c r="L69" s="31">
        <v>360</v>
      </c>
      <c r="M69" s="36" t="s">
        <v>23</v>
      </c>
      <c r="N69" s="31">
        <v>360</v>
      </c>
      <c r="O69" s="36" t="s">
        <v>23</v>
      </c>
    </row>
    <row r="70" spans="1:15" x14ac:dyDescent="0.3">
      <c r="A70" s="33">
        <v>31966</v>
      </c>
      <c r="B70" s="34">
        <v>15.25</v>
      </c>
      <c r="C70" s="31">
        <v>0</v>
      </c>
      <c r="D70" s="31">
        <v>15.2</v>
      </c>
      <c r="E70" s="31">
        <v>5</v>
      </c>
      <c r="F70" s="39" t="s">
        <v>8</v>
      </c>
      <c r="G70" s="31">
        <v>13</v>
      </c>
      <c r="H70" s="31">
        <v>90</v>
      </c>
      <c r="I70" s="35">
        <v>2</v>
      </c>
      <c r="J70" s="31">
        <v>4600</v>
      </c>
      <c r="K70" s="35">
        <v>1024.3500000000001</v>
      </c>
      <c r="L70" s="31">
        <v>350</v>
      </c>
      <c r="M70" s="36" t="s">
        <v>23</v>
      </c>
      <c r="N70" s="31">
        <v>360</v>
      </c>
      <c r="O70" s="36" t="s">
        <v>23</v>
      </c>
    </row>
    <row r="71" spans="1:15" x14ac:dyDescent="0.3">
      <c r="A71" s="33">
        <v>31967</v>
      </c>
      <c r="B71" s="34">
        <v>13.65</v>
      </c>
      <c r="C71" s="31">
        <v>0</v>
      </c>
      <c r="D71" s="31">
        <v>1.6</v>
      </c>
      <c r="E71" s="31">
        <v>4</v>
      </c>
      <c r="F71" s="39" t="s">
        <v>8</v>
      </c>
      <c r="G71" s="31">
        <v>12</v>
      </c>
      <c r="H71" s="31">
        <v>93</v>
      </c>
      <c r="I71" s="35">
        <v>6</v>
      </c>
      <c r="J71" s="31">
        <v>4900</v>
      </c>
      <c r="K71" s="35">
        <v>1024.5000000000002</v>
      </c>
      <c r="L71" s="31">
        <v>200</v>
      </c>
      <c r="M71" s="36" t="s">
        <v>30</v>
      </c>
      <c r="N71" s="31">
        <v>200</v>
      </c>
      <c r="O71" s="36" t="s">
        <v>30</v>
      </c>
    </row>
    <row r="72" spans="1:15" x14ac:dyDescent="0.3">
      <c r="A72" s="33">
        <v>31968</v>
      </c>
      <c r="B72" s="34">
        <v>18.149999999999999</v>
      </c>
      <c r="C72" s="31">
        <v>0.1</v>
      </c>
      <c r="D72" s="31">
        <v>11.8</v>
      </c>
      <c r="E72" s="31">
        <v>7</v>
      </c>
      <c r="F72" s="39" t="s">
        <v>8</v>
      </c>
      <c r="G72" s="31">
        <v>16</v>
      </c>
      <c r="H72" s="31">
        <v>93</v>
      </c>
      <c r="I72" s="35">
        <v>4</v>
      </c>
      <c r="J72" s="31">
        <v>3900</v>
      </c>
      <c r="K72" s="35">
        <v>1022.1874999999999</v>
      </c>
      <c r="L72" s="31">
        <v>180</v>
      </c>
      <c r="M72" s="36" t="s">
        <v>28</v>
      </c>
      <c r="N72" s="31">
        <v>180</v>
      </c>
      <c r="O72" s="36" t="s">
        <v>28</v>
      </c>
    </row>
    <row r="73" spans="1:15" x14ac:dyDescent="0.3">
      <c r="A73" s="33">
        <v>31969</v>
      </c>
      <c r="B73" s="34">
        <v>16.8</v>
      </c>
      <c r="C73" s="31">
        <v>0</v>
      </c>
      <c r="D73" s="31">
        <v>9.6999999999999993</v>
      </c>
      <c r="E73" s="31">
        <v>10</v>
      </c>
      <c r="F73" s="39" t="s">
        <v>8</v>
      </c>
      <c r="G73" s="31">
        <v>19</v>
      </c>
      <c r="H73" s="31">
        <v>99</v>
      </c>
      <c r="I73" s="35">
        <v>5</v>
      </c>
      <c r="J73" s="31">
        <v>2400</v>
      </c>
      <c r="K73" s="35">
        <v>1017.3500000000001</v>
      </c>
      <c r="L73" s="31">
        <v>290</v>
      </c>
      <c r="M73" s="36" t="s">
        <v>26</v>
      </c>
      <c r="N73" s="31">
        <v>290</v>
      </c>
      <c r="O73" s="36" t="s">
        <v>26</v>
      </c>
    </row>
    <row r="74" spans="1:15" x14ac:dyDescent="0.3">
      <c r="A74" s="33">
        <v>31970</v>
      </c>
      <c r="B74" s="34">
        <v>16</v>
      </c>
      <c r="C74" s="31">
        <v>0</v>
      </c>
      <c r="D74" s="31">
        <v>9.6999999999999993</v>
      </c>
      <c r="E74" s="31">
        <v>6</v>
      </c>
      <c r="F74" s="39" t="s">
        <v>8</v>
      </c>
      <c r="G74" s="31">
        <v>14</v>
      </c>
      <c r="H74" s="31">
        <v>94</v>
      </c>
      <c r="I74" s="35">
        <v>4</v>
      </c>
      <c r="J74" s="31">
        <v>3600</v>
      </c>
      <c r="K74" s="35">
        <v>1020.1875</v>
      </c>
      <c r="L74" s="31">
        <v>290</v>
      </c>
      <c r="M74" s="36" t="s">
        <v>26</v>
      </c>
      <c r="N74" s="31">
        <v>300</v>
      </c>
      <c r="O74" s="36" t="s">
        <v>26</v>
      </c>
    </row>
    <row r="75" spans="1:15" x14ac:dyDescent="0.3">
      <c r="A75" s="33">
        <v>31971</v>
      </c>
      <c r="B75" s="34">
        <v>15.65</v>
      </c>
      <c r="C75" s="31">
        <v>9.4</v>
      </c>
      <c r="D75" s="31">
        <v>11.4</v>
      </c>
      <c r="E75" s="31">
        <v>3</v>
      </c>
      <c r="F75" s="39" t="s">
        <v>8</v>
      </c>
      <c r="G75" s="31">
        <v>9</v>
      </c>
      <c r="H75" s="31">
        <v>94</v>
      </c>
      <c r="I75" s="35">
        <v>4</v>
      </c>
      <c r="J75" s="31">
        <v>2800</v>
      </c>
      <c r="K75" s="35">
        <v>1019.05</v>
      </c>
      <c r="L75" s="31">
        <v>350</v>
      </c>
      <c r="M75" s="36" t="s">
        <v>23</v>
      </c>
      <c r="N75" s="31">
        <v>150</v>
      </c>
      <c r="O75" s="36" t="s">
        <v>36</v>
      </c>
    </row>
    <row r="76" spans="1:15" x14ac:dyDescent="0.3">
      <c r="A76" s="33">
        <v>31972</v>
      </c>
      <c r="B76" s="34">
        <v>16.7</v>
      </c>
      <c r="C76" s="31">
        <v>3</v>
      </c>
      <c r="D76" s="31">
        <v>3</v>
      </c>
      <c r="E76" s="31">
        <v>3</v>
      </c>
      <c r="F76" s="39" t="s">
        <v>8</v>
      </c>
      <c r="G76" s="31" t="s">
        <v>3</v>
      </c>
      <c r="H76" s="31">
        <v>98</v>
      </c>
      <c r="I76" s="35">
        <v>7</v>
      </c>
      <c r="J76" s="31">
        <v>700</v>
      </c>
      <c r="K76" s="35">
        <v>1012.9</v>
      </c>
      <c r="L76" s="31">
        <v>290</v>
      </c>
      <c r="M76" s="36" t="s">
        <v>26</v>
      </c>
      <c r="N76" s="31" t="s">
        <v>20</v>
      </c>
      <c r="O76" s="36" t="e">
        <v>#N/A</v>
      </c>
    </row>
    <row r="77" spans="1:15" x14ac:dyDescent="0.3">
      <c r="A77" s="33">
        <v>31973</v>
      </c>
      <c r="B77" s="34">
        <v>16.8</v>
      </c>
      <c r="C77" s="31">
        <v>5.6</v>
      </c>
      <c r="D77" s="31">
        <v>6.4</v>
      </c>
      <c r="E77" s="31">
        <v>10</v>
      </c>
      <c r="F77" s="39" t="s">
        <v>8</v>
      </c>
      <c r="G77" s="31">
        <v>28</v>
      </c>
      <c r="H77" s="31">
        <v>97</v>
      </c>
      <c r="I77" s="35">
        <v>7</v>
      </c>
      <c r="J77" s="31">
        <v>2400</v>
      </c>
      <c r="K77" s="35">
        <v>1007.4250000000001</v>
      </c>
      <c r="L77" s="31">
        <v>190</v>
      </c>
      <c r="M77" s="36" t="s">
        <v>28</v>
      </c>
      <c r="N77" s="31">
        <v>180</v>
      </c>
      <c r="O77" s="36" t="s">
        <v>28</v>
      </c>
    </row>
    <row r="78" spans="1:15" x14ac:dyDescent="0.3">
      <c r="A78" s="33">
        <v>31974</v>
      </c>
      <c r="B78" s="34">
        <v>15.25</v>
      </c>
      <c r="C78" s="31">
        <v>1.4</v>
      </c>
      <c r="D78" s="31">
        <v>4.9000000000000004</v>
      </c>
      <c r="E78" s="31">
        <v>6</v>
      </c>
      <c r="F78" s="39" t="s">
        <v>8</v>
      </c>
      <c r="G78" s="31">
        <v>18</v>
      </c>
      <c r="H78" s="31">
        <v>95</v>
      </c>
      <c r="I78" s="35">
        <v>6</v>
      </c>
      <c r="J78" s="31">
        <v>3500</v>
      </c>
      <c r="K78" s="35">
        <v>1003.175</v>
      </c>
      <c r="L78" s="31">
        <v>210</v>
      </c>
      <c r="M78" s="36" t="s">
        <v>30</v>
      </c>
      <c r="N78" s="31">
        <v>230</v>
      </c>
      <c r="O78" s="36" t="s">
        <v>31</v>
      </c>
    </row>
    <row r="79" spans="1:15" x14ac:dyDescent="0.3">
      <c r="A79" s="33">
        <v>31975</v>
      </c>
      <c r="B79" s="34">
        <v>13.85</v>
      </c>
      <c r="C79" s="31">
        <v>3.5</v>
      </c>
      <c r="D79" s="31">
        <v>4.5</v>
      </c>
      <c r="E79" s="31">
        <v>5</v>
      </c>
      <c r="F79" s="39" t="s">
        <v>8</v>
      </c>
      <c r="G79" s="31" t="s">
        <v>3</v>
      </c>
      <c r="H79" s="31">
        <v>95</v>
      </c>
      <c r="I79" s="35">
        <v>7</v>
      </c>
      <c r="J79" s="31">
        <v>3000</v>
      </c>
      <c r="K79" s="35">
        <v>998.66250000000002</v>
      </c>
      <c r="L79" s="31">
        <v>320</v>
      </c>
      <c r="M79" s="36" t="s">
        <v>22</v>
      </c>
      <c r="N79" s="31">
        <v>330</v>
      </c>
      <c r="O79" s="36" t="s">
        <v>21</v>
      </c>
    </row>
    <row r="80" spans="1:15" x14ac:dyDescent="0.3">
      <c r="A80" s="33">
        <v>31976</v>
      </c>
      <c r="B80" s="34">
        <v>13.95</v>
      </c>
      <c r="C80" s="31">
        <v>13.3</v>
      </c>
      <c r="D80" s="31">
        <v>6.1</v>
      </c>
      <c r="E80" s="31">
        <v>6</v>
      </c>
      <c r="F80" s="39" t="s">
        <v>8</v>
      </c>
      <c r="G80" s="31" t="s">
        <v>3</v>
      </c>
      <c r="H80" s="31">
        <v>96</v>
      </c>
      <c r="I80" s="35">
        <v>7</v>
      </c>
      <c r="J80" s="31">
        <v>2600</v>
      </c>
      <c r="K80" s="35">
        <v>1001.7875</v>
      </c>
      <c r="L80" s="31">
        <v>260</v>
      </c>
      <c r="M80" s="36" t="s">
        <v>25</v>
      </c>
      <c r="N80" s="31">
        <v>260</v>
      </c>
      <c r="O80" s="36" t="s">
        <v>25</v>
      </c>
    </row>
    <row r="81" spans="1:15" x14ac:dyDescent="0.3">
      <c r="A81" s="33">
        <v>31977</v>
      </c>
      <c r="B81" s="34">
        <v>14.3</v>
      </c>
      <c r="C81" s="31">
        <v>1.4</v>
      </c>
      <c r="D81" s="31">
        <v>1</v>
      </c>
      <c r="E81" s="31">
        <v>12</v>
      </c>
      <c r="F81" s="39" t="s">
        <v>9</v>
      </c>
      <c r="G81" s="31">
        <v>28</v>
      </c>
      <c r="H81" s="31">
        <v>99</v>
      </c>
      <c r="I81" s="35">
        <v>8</v>
      </c>
      <c r="J81" s="31">
        <v>1000</v>
      </c>
      <c r="K81" s="35">
        <v>1001.0625</v>
      </c>
      <c r="L81" s="31">
        <v>310</v>
      </c>
      <c r="M81" s="36" t="s">
        <v>22</v>
      </c>
      <c r="N81" s="31">
        <v>340</v>
      </c>
      <c r="O81" s="36" t="s">
        <v>21</v>
      </c>
    </row>
    <row r="82" spans="1:15" x14ac:dyDescent="0.3">
      <c r="A82" s="33">
        <v>31978</v>
      </c>
      <c r="B82" s="34">
        <v>15.35</v>
      </c>
      <c r="C82" s="31" t="s">
        <v>4</v>
      </c>
      <c r="D82" s="31">
        <v>12.9</v>
      </c>
      <c r="E82" s="31">
        <v>12</v>
      </c>
      <c r="F82" s="39" t="s">
        <v>9</v>
      </c>
      <c r="G82" s="31">
        <v>24</v>
      </c>
      <c r="H82" s="31">
        <v>93</v>
      </c>
      <c r="I82" s="35">
        <v>4</v>
      </c>
      <c r="J82" s="31">
        <v>1000</v>
      </c>
      <c r="K82" s="35">
        <v>1014.9250000000001</v>
      </c>
      <c r="L82" s="31">
        <v>350</v>
      </c>
      <c r="M82" s="36" t="s">
        <v>23</v>
      </c>
      <c r="N82" s="31">
        <v>350</v>
      </c>
      <c r="O82" s="36" t="s">
        <v>23</v>
      </c>
    </row>
    <row r="83" spans="1:15" x14ac:dyDescent="0.3">
      <c r="A83" s="33">
        <v>31979</v>
      </c>
      <c r="B83" s="34">
        <v>15</v>
      </c>
      <c r="C83" s="31" t="s">
        <v>4</v>
      </c>
      <c r="D83" s="31">
        <v>5</v>
      </c>
      <c r="E83" s="31">
        <v>10</v>
      </c>
      <c r="F83" s="39" t="s">
        <v>8</v>
      </c>
      <c r="G83" s="31">
        <v>19</v>
      </c>
      <c r="H83" s="31">
        <v>97</v>
      </c>
      <c r="I83" s="35">
        <v>6</v>
      </c>
      <c r="J83" s="31">
        <v>1700</v>
      </c>
      <c r="K83" s="35">
        <v>1020.2750000000001</v>
      </c>
      <c r="L83" s="31">
        <v>350</v>
      </c>
      <c r="M83" s="36" t="s">
        <v>23</v>
      </c>
      <c r="N83" s="31">
        <v>10</v>
      </c>
      <c r="O83" s="36" t="s">
        <v>23</v>
      </c>
    </row>
    <row r="84" spans="1:15" x14ac:dyDescent="0.3">
      <c r="A84" s="33">
        <v>31980</v>
      </c>
      <c r="B84" s="34">
        <v>15.55</v>
      </c>
      <c r="C84" s="31">
        <v>0</v>
      </c>
      <c r="D84" s="31">
        <v>6.8</v>
      </c>
      <c r="E84" s="31">
        <v>8</v>
      </c>
      <c r="F84" s="39" t="s">
        <v>8</v>
      </c>
      <c r="G84" s="31">
        <v>20</v>
      </c>
      <c r="H84" s="31">
        <v>95</v>
      </c>
      <c r="I84" s="35">
        <v>5</v>
      </c>
      <c r="J84" s="31">
        <v>900</v>
      </c>
      <c r="K84" s="35">
        <v>1020.7375</v>
      </c>
      <c r="L84" s="31">
        <v>10</v>
      </c>
      <c r="M84" s="36" t="s">
        <v>23</v>
      </c>
      <c r="N84" s="31">
        <v>20</v>
      </c>
      <c r="O84" s="36" t="s">
        <v>33</v>
      </c>
    </row>
    <row r="85" spans="1:15" x14ac:dyDescent="0.3">
      <c r="A85" s="33">
        <v>31981</v>
      </c>
      <c r="B85" s="34">
        <v>15.9</v>
      </c>
      <c r="C85" s="31">
        <v>0</v>
      </c>
      <c r="D85" s="31">
        <v>5.6</v>
      </c>
      <c r="E85" s="31">
        <v>7</v>
      </c>
      <c r="F85" s="39" t="s">
        <v>8</v>
      </c>
      <c r="G85" s="31">
        <v>17</v>
      </c>
      <c r="H85" s="31">
        <v>98</v>
      </c>
      <c r="I85" s="35">
        <v>6</v>
      </c>
      <c r="J85" s="31">
        <v>600</v>
      </c>
      <c r="K85" s="35">
        <v>1022.3375</v>
      </c>
      <c r="L85" s="31">
        <v>360</v>
      </c>
      <c r="M85" s="36" t="s">
        <v>23</v>
      </c>
      <c r="N85" s="31">
        <v>360</v>
      </c>
      <c r="O85" s="36" t="s">
        <v>23</v>
      </c>
    </row>
    <row r="86" spans="1:15" x14ac:dyDescent="0.3">
      <c r="A86" s="33">
        <v>31982</v>
      </c>
      <c r="B86" s="34">
        <v>15.05</v>
      </c>
      <c r="C86" s="31" t="s">
        <v>4</v>
      </c>
      <c r="D86" s="31">
        <v>0.7</v>
      </c>
      <c r="E86" s="31">
        <v>8</v>
      </c>
      <c r="F86" s="39" t="s">
        <v>8</v>
      </c>
      <c r="G86" s="31">
        <v>17</v>
      </c>
      <c r="H86" s="31">
        <v>97</v>
      </c>
      <c r="I86" s="35">
        <v>7</v>
      </c>
      <c r="J86" s="31">
        <v>1100</v>
      </c>
      <c r="K86" s="35">
        <v>1023.4499999999999</v>
      </c>
      <c r="L86" s="31">
        <v>360</v>
      </c>
      <c r="M86" s="36" t="s">
        <v>23</v>
      </c>
      <c r="N86" s="31">
        <v>10</v>
      </c>
      <c r="O86" s="36" t="s">
        <v>23</v>
      </c>
    </row>
    <row r="87" spans="1:15" x14ac:dyDescent="0.3">
      <c r="A87" s="33">
        <v>31983</v>
      </c>
      <c r="B87" s="34">
        <v>14.9</v>
      </c>
      <c r="C87" s="31">
        <v>0</v>
      </c>
      <c r="D87" s="31">
        <v>9.6</v>
      </c>
      <c r="E87" s="31">
        <v>10</v>
      </c>
      <c r="F87" s="39" t="s">
        <v>8</v>
      </c>
      <c r="G87" s="31">
        <v>23</v>
      </c>
      <c r="H87" s="31">
        <v>88</v>
      </c>
      <c r="I87" s="35">
        <v>6</v>
      </c>
      <c r="J87" s="31">
        <v>4100</v>
      </c>
      <c r="K87" s="35">
        <v>1024.9375</v>
      </c>
      <c r="L87" s="31">
        <v>360</v>
      </c>
      <c r="M87" s="36" t="s">
        <v>23</v>
      </c>
      <c r="N87" s="31">
        <v>360</v>
      </c>
      <c r="O87" s="36" t="s">
        <v>23</v>
      </c>
    </row>
    <row r="88" spans="1:15" x14ac:dyDescent="0.3">
      <c r="A88" s="33">
        <v>31984</v>
      </c>
      <c r="B88" s="34">
        <v>15.4</v>
      </c>
      <c r="C88" s="31" t="s">
        <v>4</v>
      </c>
      <c r="D88" s="31">
        <v>2.9</v>
      </c>
      <c r="E88" s="31">
        <v>10</v>
      </c>
      <c r="F88" s="39" t="s">
        <v>8</v>
      </c>
      <c r="G88" s="31">
        <v>21</v>
      </c>
      <c r="H88" s="31">
        <v>97</v>
      </c>
      <c r="I88" s="35">
        <v>6</v>
      </c>
      <c r="J88" s="31">
        <v>2600</v>
      </c>
      <c r="K88" s="35">
        <v>1025.075</v>
      </c>
      <c r="L88" s="31">
        <v>320</v>
      </c>
      <c r="M88" s="36" t="s">
        <v>22</v>
      </c>
      <c r="N88" s="31">
        <v>280</v>
      </c>
      <c r="O88" s="36" t="s">
        <v>25</v>
      </c>
    </row>
    <row r="89" spans="1:15" x14ac:dyDescent="0.3">
      <c r="A89" s="33">
        <v>31985</v>
      </c>
      <c r="B89" s="34">
        <v>16.55</v>
      </c>
      <c r="C89" s="31" t="s">
        <v>4</v>
      </c>
      <c r="D89" s="31">
        <v>1.3</v>
      </c>
      <c r="E89" s="31">
        <v>12</v>
      </c>
      <c r="F89" s="39" t="s">
        <v>9</v>
      </c>
      <c r="G89" s="31">
        <v>23</v>
      </c>
      <c r="H89" s="31">
        <v>98</v>
      </c>
      <c r="I89" s="35">
        <v>7</v>
      </c>
      <c r="J89" s="31">
        <v>1300</v>
      </c>
      <c r="K89" s="35">
        <v>1021.9625000000001</v>
      </c>
      <c r="L89" s="31">
        <v>290</v>
      </c>
      <c r="M89" s="36" t="s">
        <v>26</v>
      </c>
      <c r="N89" s="31">
        <v>310</v>
      </c>
      <c r="O89" s="36" t="s">
        <v>22</v>
      </c>
    </row>
    <row r="90" spans="1:15" x14ac:dyDescent="0.3">
      <c r="A90" s="33">
        <v>31986</v>
      </c>
      <c r="B90" s="34">
        <v>16.7</v>
      </c>
      <c r="C90" s="31">
        <v>0.1</v>
      </c>
      <c r="D90" s="31">
        <v>0.5</v>
      </c>
      <c r="E90" s="31">
        <v>10</v>
      </c>
      <c r="F90" s="39" t="s">
        <v>8</v>
      </c>
      <c r="G90" s="31">
        <v>20</v>
      </c>
      <c r="H90" s="31">
        <v>98</v>
      </c>
      <c r="I90" s="35">
        <v>7</v>
      </c>
      <c r="J90" s="31">
        <v>1600</v>
      </c>
      <c r="K90" s="35">
        <v>1021.4125</v>
      </c>
      <c r="L90" s="31">
        <v>310</v>
      </c>
      <c r="M90" s="36" t="s">
        <v>22</v>
      </c>
      <c r="N90" s="31">
        <v>290</v>
      </c>
      <c r="O90" s="36" t="s">
        <v>26</v>
      </c>
    </row>
    <row r="91" spans="1:15" x14ac:dyDescent="0.3">
      <c r="A91" s="33">
        <v>31987</v>
      </c>
      <c r="B91" s="34">
        <v>16.45</v>
      </c>
      <c r="C91" s="31">
        <v>0</v>
      </c>
      <c r="D91" s="31">
        <v>5.9</v>
      </c>
      <c r="E91" s="31">
        <v>12</v>
      </c>
      <c r="F91" s="39" t="s">
        <v>9</v>
      </c>
      <c r="G91" s="31">
        <v>25</v>
      </c>
      <c r="H91" s="31">
        <v>100</v>
      </c>
      <c r="I91" s="35">
        <v>7</v>
      </c>
      <c r="J91" s="31">
        <v>1800</v>
      </c>
      <c r="K91" s="35">
        <v>1016.0125</v>
      </c>
      <c r="L91" s="31">
        <v>330</v>
      </c>
      <c r="M91" s="36" t="s">
        <v>21</v>
      </c>
      <c r="N91" s="31">
        <v>280</v>
      </c>
      <c r="O91" s="36" t="s">
        <v>25</v>
      </c>
    </row>
    <row r="92" spans="1:15" x14ac:dyDescent="0.3">
      <c r="A92" s="33">
        <v>31988</v>
      </c>
      <c r="B92" s="34">
        <v>15.8</v>
      </c>
      <c r="C92" s="31" t="s">
        <v>4</v>
      </c>
      <c r="D92" s="31">
        <v>2.6</v>
      </c>
      <c r="E92" s="31">
        <v>11</v>
      </c>
      <c r="F92" s="39" t="s">
        <v>9</v>
      </c>
      <c r="G92" s="31">
        <v>22</v>
      </c>
      <c r="H92" s="31">
        <v>96</v>
      </c>
      <c r="I92" s="35">
        <v>6</v>
      </c>
      <c r="J92" s="31">
        <v>3400</v>
      </c>
      <c r="K92" s="35">
        <v>1021.4750000000001</v>
      </c>
      <c r="L92" s="31">
        <v>350</v>
      </c>
      <c r="M92" s="36" t="s">
        <v>23</v>
      </c>
      <c r="N92" s="31">
        <v>360</v>
      </c>
      <c r="O92" s="36" t="s">
        <v>23</v>
      </c>
    </row>
    <row r="93" spans="1:15" x14ac:dyDescent="0.3">
      <c r="A93" s="33">
        <v>31989</v>
      </c>
      <c r="B93" s="34">
        <v>16.850000000000001</v>
      </c>
      <c r="C93" s="31" t="s">
        <v>4</v>
      </c>
      <c r="D93" s="31">
        <v>1</v>
      </c>
      <c r="E93" s="31">
        <v>11</v>
      </c>
      <c r="F93" s="39" t="s">
        <v>9</v>
      </c>
      <c r="G93" s="31">
        <v>24</v>
      </c>
      <c r="H93" s="31">
        <v>100</v>
      </c>
      <c r="I93" s="35">
        <v>8</v>
      </c>
      <c r="J93" s="31">
        <v>500</v>
      </c>
      <c r="K93" s="35">
        <v>1022.0999999999999</v>
      </c>
      <c r="L93" s="31">
        <v>290</v>
      </c>
      <c r="M93" s="36" t="s">
        <v>26</v>
      </c>
      <c r="N93" s="31">
        <v>290</v>
      </c>
      <c r="O93" s="36" t="s">
        <v>26</v>
      </c>
    </row>
    <row r="94" spans="1:15" x14ac:dyDescent="0.3">
      <c r="A94" s="33">
        <v>31990</v>
      </c>
      <c r="B94" s="34">
        <v>16.8</v>
      </c>
      <c r="C94" s="31">
        <v>1.1000000000000001</v>
      </c>
      <c r="D94" s="31">
        <v>7.1</v>
      </c>
      <c r="E94" s="31">
        <v>12</v>
      </c>
      <c r="F94" s="39" t="s">
        <v>9</v>
      </c>
      <c r="G94" s="31">
        <v>28</v>
      </c>
      <c r="H94" s="31">
        <v>98</v>
      </c>
      <c r="I94" s="35">
        <v>6</v>
      </c>
      <c r="J94" s="31">
        <v>2100</v>
      </c>
      <c r="K94" s="35">
        <v>1021.3875</v>
      </c>
      <c r="L94" s="31">
        <v>270</v>
      </c>
      <c r="M94" s="36" t="s">
        <v>25</v>
      </c>
      <c r="N94" s="31" t="s">
        <v>20</v>
      </c>
      <c r="O94" s="36" t="e">
        <v>#N/A</v>
      </c>
    </row>
    <row r="95" spans="1:15" x14ac:dyDescent="0.3">
      <c r="A95" s="33">
        <v>31991</v>
      </c>
      <c r="B95" s="34">
        <v>16.7</v>
      </c>
      <c r="C95" s="31">
        <v>2.2000000000000002</v>
      </c>
      <c r="D95" s="31">
        <v>4.3</v>
      </c>
      <c r="E95" s="31">
        <v>12</v>
      </c>
      <c r="F95" s="39" t="s">
        <v>9</v>
      </c>
      <c r="G95" s="31">
        <v>30</v>
      </c>
      <c r="H95" s="31">
        <v>98</v>
      </c>
      <c r="I95" s="35">
        <v>8</v>
      </c>
      <c r="J95" s="31">
        <v>700</v>
      </c>
      <c r="K95" s="35">
        <v>1017.4</v>
      </c>
      <c r="L95" s="31">
        <v>270</v>
      </c>
      <c r="M95" s="36" t="s">
        <v>25</v>
      </c>
      <c r="N95" s="31">
        <v>270</v>
      </c>
      <c r="O95" s="36" t="s">
        <v>25</v>
      </c>
    </row>
    <row r="96" spans="1:15" x14ac:dyDescent="0.3">
      <c r="A96" s="33">
        <v>31992</v>
      </c>
      <c r="B96" s="34">
        <v>15.75</v>
      </c>
      <c r="C96" s="31">
        <v>0</v>
      </c>
      <c r="D96" s="31">
        <v>8.9</v>
      </c>
      <c r="E96" s="31">
        <v>10</v>
      </c>
      <c r="F96" s="39" t="s">
        <v>8</v>
      </c>
      <c r="G96" s="31">
        <v>26</v>
      </c>
      <c r="H96" s="31">
        <v>100</v>
      </c>
      <c r="I96" s="35">
        <v>6</v>
      </c>
      <c r="J96" s="31">
        <v>2500</v>
      </c>
      <c r="K96" s="35">
        <v>1016.4749999999999</v>
      </c>
      <c r="L96" s="31">
        <v>260</v>
      </c>
      <c r="M96" s="36" t="s">
        <v>25</v>
      </c>
      <c r="N96" s="31">
        <v>260</v>
      </c>
      <c r="O96" s="36" t="s">
        <v>25</v>
      </c>
    </row>
    <row r="97" spans="1:15" x14ac:dyDescent="0.3">
      <c r="A97" s="33">
        <v>31993</v>
      </c>
      <c r="B97" s="34">
        <v>14.4</v>
      </c>
      <c r="C97" s="31">
        <v>0</v>
      </c>
      <c r="D97" s="31">
        <v>13.3</v>
      </c>
      <c r="E97" s="31">
        <v>6</v>
      </c>
      <c r="F97" s="39" t="s">
        <v>8</v>
      </c>
      <c r="G97" s="31">
        <v>19</v>
      </c>
      <c r="H97" s="31">
        <v>95</v>
      </c>
      <c r="I97" s="35">
        <v>4</v>
      </c>
      <c r="J97" s="31">
        <v>6300</v>
      </c>
      <c r="K97" s="35">
        <v>1022.8375000000001</v>
      </c>
      <c r="L97" s="31">
        <v>360</v>
      </c>
      <c r="M97" s="36" t="s">
        <v>23</v>
      </c>
      <c r="N97" s="31">
        <v>10</v>
      </c>
      <c r="O97" s="36" t="s">
        <v>23</v>
      </c>
    </row>
    <row r="98" spans="1:15" x14ac:dyDescent="0.3">
      <c r="A98" s="33">
        <v>31994</v>
      </c>
      <c r="B98" s="34">
        <v>13.9</v>
      </c>
      <c r="C98" s="31">
        <v>0</v>
      </c>
      <c r="D98" s="31">
        <v>12.9</v>
      </c>
      <c r="E98" s="31">
        <v>6</v>
      </c>
      <c r="F98" s="39" t="s">
        <v>8</v>
      </c>
      <c r="G98" s="31">
        <v>16</v>
      </c>
      <c r="H98" s="31">
        <v>89</v>
      </c>
      <c r="I98" s="35">
        <v>2</v>
      </c>
      <c r="J98" s="31">
        <v>6200</v>
      </c>
      <c r="K98" s="35">
        <v>1025.0875000000001</v>
      </c>
      <c r="L98" s="31">
        <v>20</v>
      </c>
      <c r="M98" s="36" t="s">
        <v>33</v>
      </c>
      <c r="N98" s="31">
        <v>10</v>
      </c>
      <c r="O98" s="36" t="s">
        <v>23</v>
      </c>
    </row>
    <row r="99" spans="1:15" x14ac:dyDescent="0.3">
      <c r="A99" s="33">
        <v>31995</v>
      </c>
      <c r="B99" s="34">
        <v>14</v>
      </c>
      <c r="C99" s="31">
        <v>1.8</v>
      </c>
      <c r="D99" s="31">
        <v>11.9</v>
      </c>
      <c r="E99" s="31">
        <v>7</v>
      </c>
      <c r="F99" s="39" t="s">
        <v>8</v>
      </c>
      <c r="G99" s="31">
        <v>19</v>
      </c>
      <c r="H99" s="31">
        <v>80</v>
      </c>
      <c r="I99" s="35">
        <v>4</v>
      </c>
      <c r="J99" s="31">
        <v>4700</v>
      </c>
      <c r="K99" s="35">
        <v>1018.0375</v>
      </c>
      <c r="L99" s="31">
        <v>10</v>
      </c>
      <c r="M99" s="36" t="s">
        <v>23</v>
      </c>
      <c r="N99" s="31">
        <v>10</v>
      </c>
      <c r="O99" s="36" t="s">
        <v>23</v>
      </c>
    </row>
    <row r="100" spans="1:15" x14ac:dyDescent="0.3">
      <c r="A100" s="33">
        <v>31996</v>
      </c>
      <c r="B100" s="34">
        <v>13.75</v>
      </c>
      <c r="C100" s="31">
        <v>0</v>
      </c>
      <c r="D100" s="31">
        <v>2.2000000000000002</v>
      </c>
      <c r="E100" s="31">
        <v>3</v>
      </c>
      <c r="F100" s="39" t="s">
        <v>8</v>
      </c>
      <c r="G100" s="31" t="s">
        <v>3</v>
      </c>
      <c r="H100" s="31">
        <v>93</v>
      </c>
      <c r="I100" s="35">
        <v>7</v>
      </c>
      <c r="J100" s="31">
        <v>3900</v>
      </c>
      <c r="K100" s="35">
        <v>1014.2</v>
      </c>
      <c r="L100" s="31">
        <v>350</v>
      </c>
      <c r="M100" s="36" t="s">
        <v>23</v>
      </c>
      <c r="N100" s="31">
        <v>30</v>
      </c>
      <c r="O100" s="36" t="s">
        <v>33</v>
      </c>
    </row>
    <row r="101" spans="1:15" x14ac:dyDescent="0.3">
      <c r="A101" s="33">
        <v>31997</v>
      </c>
      <c r="B101" s="34">
        <v>12.55</v>
      </c>
      <c r="C101" s="31">
        <v>0.1</v>
      </c>
      <c r="D101" s="31">
        <v>0.2</v>
      </c>
      <c r="E101" s="31">
        <v>4</v>
      </c>
      <c r="F101" s="39" t="s">
        <v>8</v>
      </c>
      <c r="G101" s="31">
        <v>13</v>
      </c>
      <c r="H101" s="31">
        <v>93</v>
      </c>
      <c r="I101" s="35">
        <v>5</v>
      </c>
      <c r="J101" s="31">
        <v>3800</v>
      </c>
      <c r="K101" s="35">
        <v>1016.55</v>
      </c>
      <c r="L101" s="31">
        <v>340</v>
      </c>
      <c r="M101" s="36" t="s">
        <v>21</v>
      </c>
      <c r="N101" s="31">
        <v>340</v>
      </c>
      <c r="O101" s="36" t="s">
        <v>21</v>
      </c>
    </row>
    <row r="102" spans="1:15" x14ac:dyDescent="0.3">
      <c r="A102" s="33">
        <v>31998</v>
      </c>
      <c r="B102" s="34">
        <v>14.5</v>
      </c>
      <c r="C102" s="31">
        <v>0</v>
      </c>
      <c r="D102" s="31">
        <v>9.8000000000000007</v>
      </c>
      <c r="E102" s="31">
        <v>7</v>
      </c>
      <c r="F102" s="39" t="s">
        <v>8</v>
      </c>
      <c r="G102" s="31">
        <v>18</v>
      </c>
      <c r="H102" s="31">
        <v>91</v>
      </c>
      <c r="I102" s="35">
        <v>5</v>
      </c>
      <c r="J102" s="31">
        <v>2800</v>
      </c>
      <c r="K102" s="35">
        <v>1018.1</v>
      </c>
      <c r="L102" s="31">
        <v>320</v>
      </c>
      <c r="M102" s="36" t="s">
        <v>22</v>
      </c>
      <c r="N102" s="31">
        <v>320</v>
      </c>
      <c r="O102" s="36" t="s">
        <v>22</v>
      </c>
    </row>
    <row r="103" spans="1:15" x14ac:dyDescent="0.3">
      <c r="A103" s="33">
        <v>31999</v>
      </c>
      <c r="B103" s="34">
        <v>14.2</v>
      </c>
      <c r="C103" s="31">
        <v>1.5</v>
      </c>
      <c r="D103" s="31">
        <v>12.5</v>
      </c>
      <c r="E103" s="31">
        <v>5</v>
      </c>
      <c r="F103" s="39" t="s">
        <v>8</v>
      </c>
      <c r="G103" s="31">
        <v>16</v>
      </c>
      <c r="H103" s="31">
        <v>92</v>
      </c>
      <c r="I103" s="35">
        <v>4</v>
      </c>
      <c r="J103" s="31">
        <v>4200</v>
      </c>
      <c r="K103" s="35">
        <v>1019.95</v>
      </c>
      <c r="L103" s="31">
        <v>200</v>
      </c>
      <c r="M103" s="36" t="s">
        <v>30</v>
      </c>
      <c r="N103" s="31">
        <v>270</v>
      </c>
      <c r="O103" s="36" t="s">
        <v>25</v>
      </c>
    </row>
    <row r="104" spans="1:15" x14ac:dyDescent="0.3">
      <c r="A104" s="33">
        <v>32000</v>
      </c>
      <c r="B104" s="34">
        <v>14.95</v>
      </c>
      <c r="C104" s="31">
        <v>4</v>
      </c>
      <c r="D104" s="31">
        <v>0</v>
      </c>
      <c r="E104" s="31">
        <v>11</v>
      </c>
      <c r="F104" s="39" t="s">
        <v>9</v>
      </c>
      <c r="G104" s="31">
        <v>28</v>
      </c>
      <c r="H104" s="31">
        <v>97</v>
      </c>
      <c r="I104" s="35">
        <v>8</v>
      </c>
      <c r="J104" s="31">
        <v>1500</v>
      </c>
      <c r="K104" s="35">
        <v>1016.7125</v>
      </c>
      <c r="L104" s="31">
        <v>180</v>
      </c>
      <c r="M104" s="36" t="s">
        <v>28</v>
      </c>
      <c r="N104" s="31">
        <v>180</v>
      </c>
      <c r="O104" s="36" t="s">
        <v>28</v>
      </c>
    </row>
    <row r="105" spans="1:15" x14ac:dyDescent="0.3">
      <c r="A105" s="33">
        <v>32001</v>
      </c>
      <c r="B105" s="34">
        <v>16.100000000000001</v>
      </c>
      <c r="C105" s="31">
        <v>1</v>
      </c>
      <c r="D105" s="31">
        <v>8.8000000000000007</v>
      </c>
      <c r="E105" s="31">
        <v>7</v>
      </c>
      <c r="F105" s="39" t="s">
        <v>8</v>
      </c>
      <c r="G105" s="31">
        <v>20</v>
      </c>
      <c r="H105" s="31">
        <v>99</v>
      </c>
      <c r="I105" s="35">
        <v>6</v>
      </c>
      <c r="J105" s="31">
        <v>3000</v>
      </c>
      <c r="K105" s="35">
        <v>1015.7375</v>
      </c>
      <c r="L105" s="31">
        <v>190</v>
      </c>
      <c r="M105" s="36" t="s">
        <v>28</v>
      </c>
      <c r="N105" s="31">
        <v>220</v>
      </c>
      <c r="O105" s="36" t="s">
        <v>31</v>
      </c>
    </row>
    <row r="106" spans="1:15" x14ac:dyDescent="0.3">
      <c r="A106" s="33">
        <v>32002</v>
      </c>
      <c r="B106" s="34">
        <v>17.75</v>
      </c>
      <c r="C106" s="31">
        <v>0.5</v>
      </c>
      <c r="D106" s="31">
        <v>1.3</v>
      </c>
      <c r="E106" s="31">
        <v>10</v>
      </c>
      <c r="F106" s="39" t="s">
        <v>8</v>
      </c>
      <c r="G106" s="31">
        <v>23</v>
      </c>
      <c r="H106" s="31">
        <v>100</v>
      </c>
      <c r="I106" s="35">
        <v>7</v>
      </c>
      <c r="J106" s="31">
        <v>1700</v>
      </c>
      <c r="K106" s="35">
        <v>1013.9999999999999</v>
      </c>
      <c r="L106" s="31">
        <v>210</v>
      </c>
      <c r="M106" s="36" t="s">
        <v>30</v>
      </c>
      <c r="N106" s="31">
        <v>220</v>
      </c>
      <c r="O106" s="36" t="s">
        <v>31</v>
      </c>
    </row>
    <row r="107" spans="1:15" x14ac:dyDescent="0.3">
      <c r="A107" s="33">
        <v>32003</v>
      </c>
      <c r="B107" s="34">
        <v>15.95</v>
      </c>
      <c r="C107" s="31">
        <v>0</v>
      </c>
      <c r="D107" s="31">
        <v>11.3</v>
      </c>
      <c r="E107" s="31">
        <v>6</v>
      </c>
      <c r="F107" s="39" t="s">
        <v>8</v>
      </c>
      <c r="G107" s="31">
        <v>15</v>
      </c>
      <c r="H107" s="31">
        <v>98</v>
      </c>
      <c r="I107" s="35">
        <v>4</v>
      </c>
      <c r="J107" s="31">
        <v>4100</v>
      </c>
      <c r="K107" s="35">
        <v>1017.8625000000001</v>
      </c>
      <c r="L107" s="31">
        <v>270</v>
      </c>
      <c r="M107" s="36" t="s">
        <v>25</v>
      </c>
      <c r="N107" s="31">
        <v>270</v>
      </c>
      <c r="O107" s="36" t="s">
        <v>25</v>
      </c>
    </row>
    <row r="108" spans="1:15" x14ac:dyDescent="0.3">
      <c r="A108" s="33">
        <v>32004</v>
      </c>
      <c r="B108" s="34">
        <v>16.600000000000001</v>
      </c>
      <c r="C108" s="31">
        <v>0</v>
      </c>
      <c r="D108" s="31">
        <v>12.6</v>
      </c>
      <c r="E108" s="31">
        <v>4</v>
      </c>
      <c r="F108" s="39" t="s">
        <v>8</v>
      </c>
      <c r="G108" s="31" t="s">
        <v>3</v>
      </c>
      <c r="H108" s="31">
        <v>98</v>
      </c>
      <c r="I108" s="35">
        <v>2</v>
      </c>
      <c r="J108" s="31">
        <v>4900</v>
      </c>
      <c r="K108" s="35">
        <v>1021.3125</v>
      </c>
      <c r="L108" s="31">
        <v>170</v>
      </c>
      <c r="M108" s="36" t="s">
        <v>28</v>
      </c>
      <c r="N108" s="31">
        <v>180</v>
      </c>
      <c r="O108" s="36" t="s">
        <v>28</v>
      </c>
    </row>
    <row r="109" spans="1:15" x14ac:dyDescent="0.3">
      <c r="A109" s="33">
        <v>32005</v>
      </c>
      <c r="B109" s="34">
        <v>16.850000000000001</v>
      </c>
      <c r="C109" s="31" t="s">
        <v>4</v>
      </c>
      <c r="D109" s="31">
        <v>8.9</v>
      </c>
      <c r="E109" s="31">
        <v>4</v>
      </c>
      <c r="F109" s="39" t="s">
        <v>8</v>
      </c>
      <c r="G109" s="31">
        <v>13</v>
      </c>
      <c r="H109" s="31">
        <v>95</v>
      </c>
      <c r="I109" s="35">
        <v>4</v>
      </c>
      <c r="J109" s="31">
        <v>2600</v>
      </c>
      <c r="K109" s="35">
        <v>1018.3625</v>
      </c>
      <c r="L109" s="31">
        <v>140</v>
      </c>
      <c r="M109" s="36" t="s">
        <v>35</v>
      </c>
      <c r="N109" s="31">
        <v>360</v>
      </c>
      <c r="O109" s="36" t="s">
        <v>23</v>
      </c>
    </row>
    <row r="110" spans="1:15" x14ac:dyDescent="0.3">
      <c r="A110" s="33">
        <v>32006</v>
      </c>
      <c r="B110" s="34">
        <v>17.899999999999999</v>
      </c>
      <c r="C110" s="31">
        <v>0.5</v>
      </c>
      <c r="D110" s="31">
        <v>8.6999999999999993</v>
      </c>
      <c r="E110" s="31">
        <v>5</v>
      </c>
      <c r="F110" s="39" t="s">
        <v>8</v>
      </c>
      <c r="G110" s="31">
        <v>17</v>
      </c>
      <c r="H110" s="31">
        <v>97</v>
      </c>
      <c r="I110" s="35">
        <v>6</v>
      </c>
      <c r="J110" s="31">
        <v>2900</v>
      </c>
      <c r="K110" s="35">
        <v>1014.9625000000001</v>
      </c>
      <c r="L110" s="31">
        <v>290</v>
      </c>
      <c r="M110" s="36" t="s">
        <v>26</v>
      </c>
      <c r="N110" s="31">
        <v>290</v>
      </c>
      <c r="O110" s="36" t="s">
        <v>26</v>
      </c>
    </row>
    <row r="111" spans="1:15" x14ac:dyDescent="0.3">
      <c r="A111" s="33">
        <v>32007</v>
      </c>
      <c r="B111" s="34">
        <v>17.899999999999999</v>
      </c>
      <c r="C111" s="31">
        <v>0.2</v>
      </c>
      <c r="D111" s="31">
        <v>3.6</v>
      </c>
      <c r="E111" s="31">
        <v>7</v>
      </c>
      <c r="F111" s="39" t="s">
        <v>8</v>
      </c>
      <c r="G111" s="31">
        <v>19</v>
      </c>
      <c r="H111" s="31">
        <v>99</v>
      </c>
      <c r="I111" s="35">
        <v>7</v>
      </c>
      <c r="J111" s="31">
        <v>3100</v>
      </c>
      <c r="K111" s="35">
        <v>1017.5374999999999</v>
      </c>
      <c r="L111" s="31">
        <v>260</v>
      </c>
      <c r="M111" s="36" t="s">
        <v>25</v>
      </c>
      <c r="N111" s="31">
        <v>280</v>
      </c>
      <c r="O111" s="36" t="s">
        <v>25</v>
      </c>
    </row>
    <row r="112" spans="1:15" x14ac:dyDescent="0.3">
      <c r="A112" s="33">
        <v>32008</v>
      </c>
      <c r="B112" s="34">
        <v>17.850000000000001</v>
      </c>
      <c r="C112" s="31">
        <v>0.4</v>
      </c>
      <c r="D112" s="31">
        <v>1.9</v>
      </c>
      <c r="E112" s="31">
        <v>8</v>
      </c>
      <c r="F112" s="39" t="s">
        <v>8</v>
      </c>
      <c r="G112" s="31">
        <v>20</v>
      </c>
      <c r="H112" s="31">
        <v>99</v>
      </c>
      <c r="I112" s="35">
        <v>7</v>
      </c>
      <c r="J112" s="31">
        <v>1800</v>
      </c>
      <c r="K112" s="35">
        <v>1018.875</v>
      </c>
      <c r="L112" s="31">
        <v>170</v>
      </c>
      <c r="M112" s="36" t="s">
        <v>28</v>
      </c>
      <c r="N112" s="31">
        <v>190</v>
      </c>
      <c r="O112" s="36" t="s">
        <v>28</v>
      </c>
    </row>
    <row r="113" spans="1:15" x14ac:dyDescent="0.3">
      <c r="A113" s="33">
        <v>32009</v>
      </c>
      <c r="B113" s="34">
        <v>18.600000000000001</v>
      </c>
      <c r="C113" s="31" t="s">
        <v>4</v>
      </c>
      <c r="D113" s="31">
        <v>4.5</v>
      </c>
      <c r="E113" s="31">
        <v>13</v>
      </c>
      <c r="F113" s="39" t="s">
        <v>9</v>
      </c>
      <c r="G113" s="31">
        <v>29</v>
      </c>
      <c r="H113" s="31">
        <v>97</v>
      </c>
      <c r="I113" s="35">
        <v>7</v>
      </c>
      <c r="J113" s="31">
        <v>1300</v>
      </c>
      <c r="K113" s="35">
        <v>1015.2874999999999</v>
      </c>
      <c r="L113" s="31">
        <v>190</v>
      </c>
      <c r="M113" s="36" t="s">
        <v>28</v>
      </c>
      <c r="N113" s="31">
        <v>180</v>
      </c>
      <c r="O113" s="36" t="s">
        <v>28</v>
      </c>
    </row>
    <row r="114" spans="1:15" x14ac:dyDescent="0.3">
      <c r="A114" s="33">
        <v>32010</v>
      </c>
      <c r="B114" s="34">
        <v>18.850000000000001</v>
      </c>
      <c r="C114" s="31">
        <v>7.5</v>
      </c>
      <c r="D114" s="31">
        <v>0.1</v>
      </c>
      <c r="E114" s="31">
        <v>7</v>
      </c>
      <c r="F114" s="39" t="s">
        <v>8</v>
      </c>
      <c r="G114" s="31">
        <v>19</v>
      </c>
      <c r="H114" s="31">
        <v>97</v>
      </c>
      <c r="I114" s="35">
        <v>8</v>
      </c>
      <c r="J114" s="31">
        <v>1000</v>
      </c>
      <c r="K114" s="35">
        <v>1012.7375000000002</v>
      </c>
      <c r="L114" s="31">
        <v>180</v>
      </c>
      <c r="M114" s="36" t="s">
        <v>28</v>
      </c>
      <c r="N114" s="31">
        <v>180</v>
      </c>
      <c r="O114" s="36" t="s">
        <v>28</v>
      </c>
    </row>
    <row r="115" spans="1:15" x14ac:dyDescent="0.3">
      <c r="A115" s="33">
        <v>32011</v>
      </c>
      <c r="B115" s="34">
        <v>17.350000000000001</v>
      </c>
      <c r="C115" s="31">
        <v>0</v>
      </c>
      <c r="D115" s="31">
        <v>3.4</v>
      </c>
      <c r="E115" s="31">
        <v>5</v>
      </c>
      <c r="F115" s="39" t="s">
        <v>8</v>
      </c>
      <c r="G115" s="31">
        <v>15</v>
      </c>
      <c r="H115" s="31">
        <v>98</v>
      </c>
      <c r="I115" s="35">
        <v>7</v>
      </c>
      <c r="J115" s="31">
        <v>1900</v>
      </c>
      <c r="K115" s="35">
        <v>1009.8749999999999</v>
      </c>
      <c r="L115" s="31">
        <v>300</v>
      </c>
      <c r="M115" s="36" t="s">
        <v>26</v>
      </c>
      <c r="N115" s="31">
        <v>310</v>
      </c>
      <c r="O115" s="36" t="s">
        <v>22</v>
      </c>
    </row>
    <row r="116" spans="1:15" x14ac:dyDescent="0.3">
      <c r="A116" s="33">
        <v>32012</v>
      </c>
      <c r="B116" s="34">
        <v>15.55</v>
      </c>
      <c r="C116" s="31">
        <v>1.1000000000000001</v>
      </c>
      <c r="D116" s="31">
        <v>12.3</v>
      </c>
      <c r="E116" s="31">
        <v>8</v>
      </c>
      <c r="F116" s="39" t="s">
        <v>8</v>
      </c>
      <c r="G116" s="31">
        <v>21</v>
      </c>
      <c r="H116" s="31">
        <v>91</v>
      </c>
      <c r="I116" s="35">
        <v>4</v>
      </c>
      <c r="J116" s="31">
        <v>4200</v>
      </c>
      <c r="K116" s="35">
        <v>1010.1</v>
      </c>
      <c r="L116" s="31">
        <v>350</v>
      </c>
      <c r="M116" s="36" t="s">
        <v>23</v>
      </c>
      <c r="N116" s="31">
        <v>360</v>
      </c>
      <c r="O116" s="36" t="s">
        <v>23</v>
      </c>
    </row>
    <row r="117" spans="1:15" x14ac:dyDescent="0.3">
      <c r="A117" s="33">
        <v>32013</v>
      </c>
      <c r="B117" s="34">
        <v>15.95</v>
      </c>
      <c r="C117" s="31" t="s">
        <v>4</v>
      </c>
      <c r="D117" s="31">
        <v>3.2</v>
      </c>
      <c r="E117" s="31">
        <v>10</v>
      </c>
      <c r="F117" s="39" t="s">
        <v>8</v>
      </c>
      <c r="G117" s="31">
        <v>24</v>
      </c>
      <c r="H117" s="31">
        <v>90</v>
      </c>
      <c r="I117" s="35">
        <v>6</v>
      </c>
      <c r="J117" s="31">
        <v>2000</v>
      </c>
      <c r="K117" s="35">
        <v>1013.2624999999999</v>
      </c>
      <c r="L117" s="31">
        <v>340</v>
      </c>
      <c r="M117" s="36" t="s">
        <v>21</v>
      </c>
      <c r="N117" s="31">
        <v>340</v>
      </c>
      <c r="O117" s="36" t="s">
        <v>21</v>
      </c>
    </row>
    <row r="118" spans="1:15" x14ac:dyDescent="0.3">
      <c r="A118" s="33">
        <v>32014</v>
      </c>
      <c r="B118" s="34">
        <v>15.85</v>
      </c>
      <c r="C118" s="31">
        <v>5.5</v>
      </c>
      <c r="D118" s="31">
        <v>11.9</v>
      </c>
      <c r="E118" s="31">
        <v>10</v>
      </c>
      <c r="F118" s="39" t="s">
        <v>8</v>
      </c>
      <c r="G118" s="31">
        <v>26</v>
      </c>
      <c r="H118" s="31">
        <v>90</v>
      </c>
      <c r="I118" s="35">
        <v>5</v>
      </c>
      <c r="J118" s="31">
        <v>3000</v>
      </c>
      <c r="K118" s="35">
        <v>1014.2499999999999</v>
      </c>
      <c r="L118" s="31">
        <v>320</v>
      </c>
      <c r="M118" s="36" t="s">
        <v>22</v>
      </c>
      <c r="N118" s="31">
        <v>300</v>
      </c>
      <c r="O118" s="36" t="s">
        <v>26</v>
      </c>
    </row>
    <row r="119" spans="1:15" x14ac:dyDescent="0.3">
      <c r="A119" s="33">
        <v>32015</v>
      </c>
      <c r="B119" s="34">
        <v>14.2</v>
      </c>
      <c r="C119" s="31">
        <v>2.7</v>
      </c>
      <c r="D119" s="31">
        <v>3.4</v>
      </c>
      <c r="E119" s="31">
        <v>15</v>
      </c>
      <c r="F119" s="39" t="s">
        <v>9</v>
      </c>
      <c r="G119" s="31">
        <v>31</v>
      </c>
      <c r="H119" s="31">
        <v>94</v>
      </c>
      <c r="I119" s="35">
        <v>6</v>
      </c>
      <c r="J119" s="31">
        <v>3000</v>
      </c>
      <c r="K119" s="35">
        <v>1010.5875000000001</v>
      </c>
      <c r="L119" s="31">
        <v>350</v>
      </c>
      <c r="M119" s="36" t="s">
        <v>23</v>
      </c>
      <c r="N119" s="31">
        <v>260</v>
      </c>
      <c r="O119" s="36" t="s">
        <v>25</v>
      </c>
    </row>
    <row r="120" spans="1:15" x14ac:dyDescent="0.3">
      <c r="A120" s="33">
        <v>32016</v>
      </c>
      <c r="B120" s="34">
        <v>14.7</v>
      </c>
      <c r="C120" s="31">
        <v>0</v>
      </c>
      <c r="D120" s="31">
        <v>5.7</v>
      </c>
      <c r="E120" s="31">
        <v>13</v>
      </c>
      <c r="F120" s="39" t="s">
        <v>9</v>
      </c>
      <c r="G120" s="31">
        <v>35</v>
      </c>
      <c r="H120" s="31">
        <v>87</v>
      </c>
      <c r="I120" s="35">
        <v>6</v>
      </c>
      <c r="J120" s="31">
        <v>2700</v>
      </c>
      <c r="K120" s="35">
        <v>1021.25</v>
      </c>
      <c r="L120" s="31">
        <v>350</v>
      </c>
      <c r="M120" s="36" t="s">
        <v>23</v>
      </c>
      <c r="N120" s="31">
        <v>360</v>
      </c>
      <c r="O120" s="36" t="s">
        <v>23</v>
      </c>
    </row>
    <row r="121" spans="1:15" x14ac:dyDescent="0.3">
      <c r="A121" s="33">
        <v>32017</v>
      </c>
      <c r="B121" s="34">
        <v>13.85</v>
      </c>
      <c r="C121" s="31">
        <v>0</v>
      </c>
      <c r="D121" s="31">
        <v>8.9</v>
      </c>
      <c r="E121" s="31">
        <v>5</v>
      </c>
      <c r="F121" s="39" t="s">
        <v>8</v>
      </c>
      <c r="G121" s="31">
        <v>16</v>
      </c>
      <c r="H121" s="31">
        <v>98</v>
      </c>
      <c r="I121" s="35">
        <v>4</v>
      </c>
      <c r="J121" s="31">
        <v>3400</v>
      </c>
      <c r="K121" s="35">
        <v>1027.825</v>
      </c>
      <c r="L121" s="31">
        <v>280</v>
      </c>
      <c r="M121" s="36" t="s">
        <v>25</v>
      </c>
      <c r="N121" s="31">
        <v>270</v>
      </c>
      <c r="O121" s="36" t="s">
        <v>25</v>
      </c>
    </row>
    <row r="122" spans="1:15" x14ac:dyDescent="0.3">
      <c r="A122" s="33">
        <v>32018</v>
      </c>
      <c r="B122" s="34">
        <v>14.8</v>
      </c>
      <c r="C122" s="31" t="s">
        <v>4</v>
      </c>
      <c r="D122" s="31">
        <v>9</v>
      </c>
      <c r="E122" s="31">
        <v>6</v>
      </c>
      <c r="F122" s="39" t="s">
        <v>8</v>
      </c>
      <c r="G122" s="31">
        <v>17</v>
      </c>
      <c r="H122" s="31">
        <v>94</v>
      </c>
      <c r="I122" s="35">
        <v>5</v>
      </c>
      <c r="J122" s="31">
        <v>3100</v>
      </c>
      <c r="K122" s="35">
        <v>1026.3625</v>
      </c>
      <c r="L122" s="31">
        <v>340</v>
      </c>
      <c r="M122" s="36" t="s">
        <v>21</v>
      </c>
      <c r="N122" s="31">
        <v>350</v>
      </c>
      <c r="O122" s="36" t="s">
        <v>23</v>
      </c>
    </row>
    <row r="123" spans="1:15" x14ac:dyDescent="0.3">
      <c r="A123" s="33">
        <v>32019</v>
      </c>
      <c r="B123" s="34">
        <v>16.3</v>
      </c>
      <c r="C123" s="31">
        <v>0</v>
      </c>
      <c r="D123" s="31">
        <v>7.7</v>
      </c>
      <c r="E123" s="31">
        <v>9</v>
      </c>
      <c r="F123" s="39" t="s">
        <v>8</v>
      </c>
      <c r="G123" s="31">
        <v>32</v>
      </c>
      <c r="H123" s="31">
        <v>99</v>
      </c>
      <c r="I123" s="35">
        <v>4</v>
      </c>
      <c r="J123" s="31">
        <v>1200</v>
      </c>
      <c r="K123" s="35">
        <v>1022.225</v>
      </c>
      <c r="L123" s="31">
        <v>90</v>
      </c>
      <c r="M123" s="36" t="s">
        <v>27</v>
      </c>
      <c r="N123" s="31">
        <v>90</v>
      </c>
      <c r="O123" s="36" t="s">
        <v>27</v>
      </c>
    </row>
    <row r="124" spans="1:15" x14ac:dyDescent="0.3">
      <c r="A124" s="33">
        <v>32020</v>
      </c>
      <c r="B124" s="34">
        <v>16.5</v>
      </c>
      <c r="C124" s="31">
        <v>3.9</v>
      </c>
      <c r="D124" s="31">
        <v>3.6</v>
      </c>
      <c r="E124" s="31">
        <v>21</v>
      </c>
      <c r="F124" s="39" t="s">
        <v>10</v>
      </c>
      <c r="G124" s="31">
        <v>39</v>
      </c>
      <c r="H124" s="31">
        <v>91</v>
      </c>
      <c r="I124" s="35">
        <v>5</v>
      </c>
      <c r="J124" s="31">
        <v>500</v>
      </c>
      <c r="K124" s="35">
        <v>1015.1625</v>
      </c>
      <c r="L124" s="31">
        <v>100</v>
      </c>
      <c r="M124" s="36" t="s">
        <v>27</v>
      </c>
      <c r="N124" s="31">
        <v>100</v>
      </c>
      <c r="O124" s="36" t="s">
        <v>27</v>
      </c>
    </row>
    <row r="125" spans="1:15" x14ac:dyDescent="0.3">
      <c r="A125" s="33">
        <v>32021</v>
      </c>
      <c r="B125" s="34">
        <v>16.7</v>
      </c>
      <c r="C125" s="31">
        <v>0.2</v>
      </c>
      <c r="D125" s="31">
        <v>0</v>
      </c>
      <c r="E125" s="31">
        <v>4</v>
      </c>
      <c r="F125" s="39" t="s">
        <v>8</v>
      </c>
      <c r="G125" s="31" t="s">
        <v>3</v>
      </c>
      <c r="H125" s="31">
        <v>100</v>
      </c>
      <c r="I125" s="35">
        <v>8</v>
      </c>
      <c r="J125" s="31">
        <v>500</v>
      </c>
      <c r="K125" s="35">
        <v>1014.25</v>
      </c>
      <c r="L125" s="31">
        <v>320</v>
      </c>
      <c r="M125" s="36" t="s">
        <v>22</v>
      </c>
      <c r="N125" s="31">
        <v>110</v>
      </c>
      <c r="O125" s="36" t="s">
        <v>24</v>
      </c>
    </row>
    <row r="126" spans="1:15" x14ac:dyDescent="0.3">
      <c r="A126" s="33">
        <v>32022</v>
      </c>
      <c r="B126" s="34">
        <v>17.3</v>
      </c>
      <c r="C126" s="31">
        <v>3.5</v>
      </c>
      <c r="D126" s="31">
        <v>2.5</v>
      </c>
      <c r="E126" s="31">
        <v>6</v>
      </c>
      <c r="F126" s="39" t="s">
        <v>8</v>
      </c>
      <c r="G126" s="31">
        <v>21</v>
      </c>
      <c r="H126" s="31">
        <v>100</v>
      </c>
      <c r="I126" s="35">
        <v>8</v>
      </c>
      <c r="J126" s="31">
        <v>700</v>
      </c>
      <c r="K126" s="35">
        <v>1016.525</v>
      </c>
      <c r="L126" s="31">
        <v>190</v>
      </c>
      <c r="M126" s="36" t="s">
        <v>28</v>
      </c>
      <c r="N126" s="31" t="s">
        <v>20</v>
      </c>
      <c r="O126" s="36" t="e">
        <v>#N/A</v>
      </c>
    </row>
    <row r="127" spans="1:15" x14ac:dyDescent="0.3">
      <c r="A127" s="33">
        <v>32023</v>
      </c>
      <c r="B127" s="34">
        <v>17.55</v>
      </c>
      <c r="C127" s="31">
        <v>0.1</v>
      </c>
      <c r="D127" s="31">
        <v>7.8</v>
      </c>
      <c r="E127" s="31">
        <v>12</v>
      </c>
      <c r="F127" s="39" t="s">
        <v>9</v>
      </c>
      <c r="G127" s="31">
        <v>27</v>
      </c>
      <c r="H127" s="31">
        <v>98</v>
      </c>
      <c r="I127" s="35">
        <v>6</v>
      </c>
      <c r="J127" s="31">
        <v>1600</v>
      </c>
      <c r="K127" s="35">
        <v>1013.15</v>
      </c>
      <c r="L127" s="31">
        <v>180</v>
      </c>
      <c r="M127" s="36" t="s">
        <v>28</v>
      </c>
      <c r="N127" s="31">
        <v>180</v>
      </c>
      <c r="O127" s="36" t="s">
        <v>28</v>
      </c>
    </row>
    <row r="128" spans="1:15" x14ac:dyDescent="0.3">
      <c r="A128" s="33">
        <v>32024</v>
      </c>
      <c r="B128" s="34">
        <v>15.35</v>
      </c>
      <c r="C128" s="31">
        <v>13.8</v>
      </c>
      <c r="D128" s="31">
        <v>8.1</v>
      </c>
      <c r="E128" s="31">
        <v>11</v>
      </c>
      <c r="F128" s="39" t="s">
        <v>9</v>
      </c>
      <c r="G128" s="31">
        <v>30</v>
      </c>
      <c r="H128" s="31">
        <v>87</v>
      </c>
      <c r="I128" s="35">
        <v>6</v>
      </c>
      <c r="J128" s="31">
        <v>2700</v>
      </c>
      <c r="K128" s="35">
        <v>1016.4999999999999</v>
      </c>
      <c r="L128" s="31">
        <v>200</v>
      </c>
      <c r="M128" s="36" t="s">
        <v>30</v>
      </c>
      <c r="N128" s="31">
        <v>200</v>
      </c>
      <c r="O128" s="36" t="s">
        <v>30</v>
      </c>
    </row>
    <row r="129" spans="1:15" x14ac:dyDescent="0.3">
      <c r="A129" s="33">
        <v>32025</v>
      </c>
      <c r="B129" s="34">
        <v>15.7</v>
      </c>
      <c r="C129" s="31">
        <v>0.3</v>
      </c>
      <c r="D129" s="31">
        <v>8.9</v>
      </c>
      <c r="E129" s="31">
        <v>13</v>
      </c>
      <c r="F129" s="39" t="s">
        <v>9</v>
      </c>
      <c r="G129" s="31">
        <v>78</v>
      </c>
      <c r="H129" s="31">
        <v>97</v>
      </c>
      <c r="I129" s="35">
        <v>5</v>
      </c>
      <c r="J129" s="31">
        <v>2100</v>
      </c>
      <c r="K129" s="35">
        <v>1010.3249999999999</v>
      </c>
      <c r="L129" s="31">
        <v>270</v>
      </c>
      <c r="M129" s="36" t="s">
        <v>25</v>
      </c>
      <c r="N129" s="31">
        <v>220</v>
      </c>
      <c r="O129" s="36" t="s">
        <v>31</v>
      </c>
    </row>
    <row r="130" spans="1:15" x14ac:dyDescent="0.3">
      <c r="A130" s="33">
        <v>32026</v>
      </c>
      <c r="B130" s="34">
        <v>15.15</v>
      </c>
      <c r="C130" s="31">
        <v>11.8</v>
      </c>
      <c r="D130" s="31">
        <v>0</v>
      </c>
      <c r="E130" s="31">
        <v>13</v>
      </c>
      <c r="F130" s="39" t="s">
        <v>9</v>
      </c>
      <c r="G130" s="31">
        <v>35</v>
      </c>
      <c r="H130" s="31">
        <v>97</v>
      </c>
      <c r="I130" s="35">
        <v>7</v>
      </c>
      <c r="J130" s="31">
        <v>1800</v>
      </c>
      <c r="K130" s="35">
        <v>1014.9875000000001</v>
      </c>
      <c r="L130" s="31">
        <v>210</v>
      </c>
      <c r="M130" s="36" t="s">
        <v>30</v>
      </c>
      <c r="N130" s="31">
        <v>170</v>
      </c>
      <c r="O130" s="36" t="s">
        <v>28</v>
      </c>
    </row>
    <row r="131" spans="1:15" x14ac:dyDescent="0.3">
      <c r="A131" s="33">
        <v>32027</v>
      </c>
      <c r="B131" s="34">
        <v>15.25</v>
      </c>
      <c r="C131" s="31">
        <v>0.2</v>
      </c>
      <c r="D131" s="31">
        <v>0.1</v>
      </c>
      <c r="E131" s="31">
        <v>3</v>
      </c>
      <c r="F131" s="39" t="s">
        <v>8</v>
      </c>
      <c r="G131" s="31" t="s">
        <v>3</v>
      </c>
      <c r="H131" s="31">
        <v>98</v>
      </c>
      <c r="I131" s="35">
        <v>7</v>
      </c>
      <c r="J131" s="31">
        <v>2000</v>
      </c>
      <c r="K131" s="35">
        <v>1018.6125000000002</v>
      </c>
      <c r="L131" s="31">
        <v>250</v>
      </c>
      <c r="M131" s="36" t="s">
        <v>32</v>
      </c>
      <c r="N131" s="31">
        <v>320</v>
      </c>
      <c r="O131" s="36" t="s">
        <v>22</v>
      </c>
    </row>
    <row r="132" spans="1:15" x14ac:dyDescent="0.3">
      <c r="A132" s="33">
        <v>32028</v>
      </c>
      <c r="B132" s="34">
        <v>13.85</v>
      </c>
      <c r="C132" s="31">
        <v>1.8</v>
      </c>
      <c r="D132" s="31">
        <v>2.2000000000000002</v>
      </c>
      <c r="E132" s="31">
        <v>2</v>
      </c>
      <c r="F132" s="39" t="s">
        <v>8</v>
      </c>
      <c r="G132" s="31" t="s">
        <v>3</v>
      </c>
      <c r="H132" s="31">
        <v>99</v>
      </c>
      <c r="I132" s="35">
        <v>6</v>
      </c>
      <c r="J132" s="31">
        <v>3300</v>
      </c>
      <c r="K132" s="35">
        <v>1021.875</v>
      </c>
      <c r="L132" s="31">
        <v>170</v>
      </c>
      <c r="M132" s="36" t="s">
        <v>28</v>
      </c>
      <c r="N132" s="31">
        <v>310</v>
      </c>
      <c r="O132" s="36" t="s">
        <v>22</v>
      </c>
    </row>
    <row r="133" spans="1:15" x14ac:dyDescent="0.3">
      <c r="A133" s="33">
        <v>32029</v>
      </c>
      <c r="B133" s="34">
        <v>13.9</v>
      </c>
      <c r="C133" s="31" t="s">
        <v>4</v>
      </c>
      <c r="D133" s="31">
        <v>3.8</v>
      </c>
      <c r="E133" s="31">
        <v>10</v>
      </c>
      <c r="F133" s="39" t="s">
        <v>8</v>
      </c>
      <c r="G133" s="31">
        <v>29</v>
      </c>
      <c r="H133" s="31">
        <v>98</v>
      </c>
      <c r="I133" s="35">
        <v>6</v>
      </c>
      <c r="J133" s="31">
        <v>3700</v>
      </c>
      <c r="K133" s="35">
        <v>1018.2375000000001</v>
      </c>
      <c r="L133" s="31">
        <v>190</v>
      </c>
      <c r="M133" s="36" t="s">
        <v>28</v>
      </c>
      <c r="N133" s="31">
        <v>200</v>
      </c>
      <c r="O133" s="36" t="s">
        <v>30</v>
      </c>
    </row>
    <row r="134" spans="1:15" x14ac:dyDescent="0.3">
      <c r="A134" s="33">
        <v>32030</v>
      </c>
      <c r="B134" s="34">
        <v>15.15</v>
      </c>
      <c r="C134" s="31" t="s">
        <v>4</v>
      </c>
      <c r="D134" s="31">
        <v>8.1999999999999993</v>
      </c>
      <c r="E134" s="31">
        <v>10</v>
      </c>
      <c r="F134" s="39" t="s">
        <v>8</v>
      </c>
      <c r="G134" s="31">
        <v>24</v>
      </c>
      <c r="H134" s="31">
        <v>89</v>
      </c>
      <c r="I134" s="35">
        <v>6</v>
      </c>
      <c r="J134" s="31">
        <v>4000</v>
      </c>
      <c r="K134" s="35">
        <v>1016.625</v>
      </c>
      <c r="L134" s="31">
        <v>240</v>
      </c>
      <c r="M134" s="36" t="s">
        <v>32</v>
      </c>
      <c r="N134" s="31">
        <v>260</v>
      </c>
      <c r="O134" s="36" t="s">
        <v>25</v>
      </c>
    </row>
    <row r="135" spans="1:15" x14ac:dyDescent="0.3">
      <c r="A135" s="33">
        <v>32031</v>
      </c>
      <c r="B135" s="34">
        <v>16.149999999999999</v>
      </c>
      <c r="C135" s="31">
        <v>1.9</v>
      </c>
      <c r="D135" s="31">
        <v>0.3</v>
      </c>
      <c r="E135" s="31">
        <v>17</v>
      </c>
      <c r="F135" s="39" t="s">
        <v>10</v>
      </c>
      <c r="G135" s="31">
        <v>46</v>
      </c>
      <c r="H135" s="31">
        <v>98</v>
      </c>
      <c r="I135" s="35">
        <v>7</v>
      </c>
      <c r="J135" s="31">
        <v>2000</v>
      </c>
      <c r="K135" s="35">
        <v>1011.05</v>
      </c>
      <c r="L135" s="31">
        <v>180</v>
      </c>
      <c r="M135" s="36" t="s">
        <v>28</v>
      </c>
      <c r="N135" s="31">
        <v>170</v>
      </c>
      <c r="O135" s="36" t="s">
        <v>28</v>
      </c>
    </row>
    <row r="136" spans="1:15" x14ac:dyDescent="0.3">
      <c r="A136" s="33">
        <v>32032</v>
      </c>
      <c r="B136" s="34">
        <v>16.5</v>
      </c>
      <c r="C136" s="31">
        <v>6</v>
      </c>
      <c r="D136" s="31">
        <v>0</v>
      </c>
      <c r="E136" s="31">
        <v>12</v>
      </c>
      <c r="F136" s="39" t="s">
        <v>9</v>
      </c>
      <c r="G136" s="31">
        <v>38</v>
      </c>
      <c r="H136" s="31">
        <v>98</v>
      </c>
      <c r="I136" s="35">
        <v>8</v>
      </c>
      <c r="J136" s="31">
        <v>1400</v>
      </c>
      <c r="K136" s="35">
        <v>1007.9749999999999</v>
      </c>
      <c r="L136" s="31">
        <v>230</v>
      </c>
      <c r="M136" s="36" t="s">
        <v>31</v>
      </c>
      <c r="N136" s="31">
        <v>210</v>
      </c>
      <c r="O136" s="36" t="s">
        <v>30</v>
      </c>
    </row>
    <row r="137" spans="1:15" x14ac:dyDescent="0.3">
      <c r="A137" s="33">
        <v>32033</v>
      </c>
      <c r="B137" s="34">
        <v>14.25</v>
      </c>
      <c r="C137" s="31">
        <v>0.3</v>
      </c>
      <c r="D137" s="31">
        <v>1.7</v>
      </c>
      <c r="E137" s="31">
        <v>2</v>
      </c>
      <c r="F137" s="39" t="s">
        <v>8</v>
      </c>
      <c r="G137" s="31" t="s">
        <v>3</v>
      </c>
      <c r="H137" s="31">
        <v>98</v>
      </c>
      <c r="I137" s="35">
        <v>7</v>
      </c>
      <c r="J137" s="31">
        <v>2500</v>
      </c>
      <c r="K137" s="35">
        <v>1012.475</v>
      </c>
      <c r="L137" s="31">
        <v>320</v>
      </c>
      <c r="M137" s="36" t="s">
        <v>22</v>
      </c>
      <c r="N137" s="31">
        <v>320</v>
      </c>
      <c r="O137" s="36" t="s">
        <v>22</v>
      </c>
    </row>
    <row r="138" spans="1:15" x14ac:dyDescent="0.3">
      <c r="A138" s="33">
        <v>32034</v>
      </c>
      <c r="B138" s="34">
        <v>14.25</v>
      </c>
      <c r="C138" s="31" t="s">
        <v>4</v>
      </c>
      <c r="D138" s="31">
        <v>9.6999999999999993</v>
      </c>
      <c r="E138" s="31">
        <v>8</v>
      </c>
      <c r="F138" s="39" t="s">
        <v>8</v>
      </c>
      <c r="G138" s="31">
        <v>25</v>
      </c>
      <c r="H138" s="31">
        <v>94</v>
      </c>
      <c r="I138" s="35">
        <v>4</v>
      </c>
      <c r="J138" s="31">
        <v>3900</v>
      </c>
      <c r="K138" s="35">
        <v>1018.7624999999999</v>
      </c>
      <c r="L138" s="31">
        <v>200</v>
      </c>
      <c r="M138" s="36" t="s">
        <v>30</v>
      </c>
      <c r="N138" s="31">
        <v>260</v>
      </c>
      <c r="O138" s="36" t="s">
        <v>25</v>
      </c>
    </row>
    <row r="139" spans="1:15" x14ac:dyDescent="0.3">
      <c r="A139" s="33">
        <v>32035</v>
      </c>
      <c r="B139" s="34">
        <v>14.2</v>
      </c>
      <c r="C139" s="31">
        <v>1</v>
      </c>
      <c r="D139" s="31">
        <v>1.2</v>
      </c>
      <c r="E139" s="31">
        <v>7</v>
      </c>
      <c r="F139" s="39" t="s">
        <v>8</v>
      </c>
      <c r="G139" s="31">
        <v>20</v>
      </c>
      <c r="H139" s="31">
        <v>94</v>
      </c>
      <c r="I139" s="35">
        <v>7</v>
      </c>
      <c r="J139" s="31">
        <v>3500</v>
      </c>
      <c r="K139" s="35">
        <v>1023.2499999999999</v>
      </c>
      <c r="L139" s="31">
        <v>170</v>
      </c>
      <c r="M139" s="36" t="s">
        <v>28</v>
      </c>
      <c r="N139" s="31">
        <v>170</v>
      </c>
      <c r="O139" s="36" t="s">
        <v>28</v>
      </c>
    </row>
    <row r="140" spans="1:15" x14ac:dyDescent="0.3">
      <c r="A140" s="33">
        <v>32036</v>
      </c>
      <c r="B140" s="34">
        <v>15.05</v>
      </c>
      <c r="C140" s="31">
        <v>0.4</v>
      </c>
      <c r="D140" s="31">
        <v>0.1</v>
      </c>
      <c r="E140" s="31">
        <v>10</v>
      </c>
      <c r="F140" s="39" t="s">
        <v>8</v>
      </c>
      <c r="G140" s="31">
        <v>22</v>
      </c>
      <c r="H140" s="31">
        <v>97</v>
      </c>
      <c r="I140" s="35">
        <v>8</v>
      </c>
      <c r="J140" s="31">
        <v>1700</v>
      </c>
      <c r="K140" s="35">
        <v>1020.175</v>
      </c>
      <c r="L140" s="31">
        <v>100</v>
      </c>
      <c r="M140" s="36" t="s">
        <v>27</v>
      </c>
      <c r="N140" s="31">
        <v>100</v>
      </c>
      <c r="O140" s="36" t="s">
        <v>27</v>
      </c>
    </row>
    <row r="141" spans="1:15" x14ac:dyDescent="0.3">
      <c r="A141" s="33">
        <v>32037</v>
      </c>
      <c r="B141" s="34">
        <v>16.600000000000001</v>
      </c>
      <c r="C141" s="31">
        <v>0.4</v>
      </c>
      <c r="D141" s="31">
        <v>0.1</v>
      </c>
      <c r="E141" s="31">
        <v>10</v>
      </c>
      <c r="F141" s="39" t="s">
        <v>8</v>
      </c>
      <c r="G141" s="31">
        <v>23</v>
      </c>
      <c r="H141" s="31">
        <v>100</v>
      </c>
      <c r="I141" s="35">
        <v>8</v>
      </c>
      <c r="J141" s="31">
        <v>500</v>
      </c>
      <c r="K141" s="35">
        <v>1018.1</v>
      </c>
      <c r="L141" s="31">
        <v>210</v>
      </c>
      <c r="M141" s="36" t="s">
        <v>30</v>
      </c>
      <c r="N141" s="31">
        <v>250</v>
      </c>
      <c r="O141" s="36" t="s">
        <v>32</v>
      </c>
    </row>
    <row r="142" spans="1:15" x14ac:dyDescent="0.3">
      <c r="A142" s="33">
        <v>32038</v>
      </c>
      <c r="B142" s="34">
        <v>15.5</v>
      </c>
      <c r="C142" s="31">
        <v>2.5</v>
      </c>
      <c r="D142" s="31">
        <v>9.1</v>
      </c>
      <c r="E142" s="31">
        <v>7</v>
      </c>
      <c r="F142" s="39" t="s">
        <v>8</v>
      </c>
      <c r="G142" s="31">
        <v>19</v>
      </c>
      <c r="H142" s="31">
        <v>99</v>
      </c>
      <c r="I142" s="35">
        <v>7</v>
      </c>
      <c r="J142" s="31">
        <v>3100</v>
      </c>
      <c r="K142" s="35">
        <v>1024.8874999999998</v>
      </c>
      <c r="L142" s="31">
        <v>350</v>
      </c>
      <c r="M142" s="36" t="s">
        <v>23</v>
      </c>
      <c r="N142" s="31">
        <v>360</v>
      </c>
      <c r="O142" s="36" t="s">
        <v>23</v>
      </c>
    </row>
    <row r="143" spans="1:15" x14ac:dyDescent="0.3">
      <c r="A143" s="33">
        <v>32039</v>
      </c>
      <c r="B143" s="34">
        <v>16.3</v>
      </c>
      <c r="C143" s="31">
        <v>0.3</v>
      </c>
      <c r="D143" s="31">
        <v>4</v>
      </c>
      <c r="E143" s="31">
        <v>10</v>
      </c>
      <c r="F143" s="39" t="s">
        <v>8</v>
      </c>
      <c r="G143" s="31">
        <v>31</v>
      </c>
      <c r="H143" s="31">
        <v>95</v>
      </c>
      <c r="I143" s="35">
        <v>6</v>
      </c>
      <c r="J143" s="31">
        <v>2000</v>
      </c>
      <c r="K143" s="35">
        <v>1017.9625</v>
      </c>
      <c r="L143" s="31">
        <v>110</v>
      </c>
      <c r="M143" s="36" t="s">
        <v>24</v>
      </c>
      <c r="N143" s="31">
        <v>110</v>
      </c>
      <c r="O143" s="36" t="s">
        <v>24</v>
      </c>
    </row>
    <row r="144" spans="1:15" x14ac:dyDescent="0.3">
      <c r="A144" s="33">
        <v>32040</v>
      </c>
      <c r="B144" s="34">
        <v>15.85</v>
      </c>
      <c r="C144" s="31">
        <v>0.1</v>
      </c>
      <c r="D144" s="31">
        <v>0</v>
      </c>
      <c r="E144" s="31">
        <v>8</v>
      </c>
      <c r="F144" s="39" t="s">
        <v>8</v>
      </c>
      <c r="G144" s="31">
        <v>21</v>
      </c>
      <c r="H144" s="31">
        <v>100</v>
      </c>
      <c r="I144" s="35">
        <v>6</v>
      </c>
      <c r="J144" s="31">
        <v>200</v>
      </c>
      <c r="K144" s="35">
        <v>1012.9250000000001</v>
      </c>
      <c r="L144" s="31">
        <v>210</v>
      </c>
      <c r="M144" s="36" t="s">
        <v>30</v>
      </c>
      <c r="N144" s="31" t="s">
        <v>20</v>
      </c>
      <c r="O144" s="36" t="e">
        <v>#N/A</v>
      </c>
    </row>
    <row r="145" spans="1:15" x14ac:dyDescent="0.3">
      <c r="A145" s="33">
        <v>32041</v>
      </c>
      <c r="B145" s="34">
        <v>17.149999999999999</v>
      </c>
      <c r="C145" s="31">
        <v>3.8</v>
      </c>
      <c r="D145" s="31">
        <v>0.5</v>
      </c>
      <c r="E145" s="31">
        <v>16</v>
      </c>
      <c r="F145" s="39" t="s">
        <v>9</v>
      </c>
      <c r="G145" s="31">
        <v>33</v>
      </c>
      <c r="H145" s="31">
        <v>97</v>
      </c>
      <c r="I145" s="35">
        <v>8</v>
      </c>
      <c r="J145" s="31">
        <v>700</v>
      </c>
      <c r="K145" s="35">
        <v>1007.7750000000001</v>
      </c>
      <c r="L145" s="31">
        <v>180</v>
      </c>
      <c r="M145" s="36" t="s">
        <v>28</v>
      </c>
      <c r="N145" s="31">
        <v>180</v>
      </c>
      <c r="O145" s="36" t="s">
        <v>28</v>
      </c>
    </row>
    <row r="146" spans="1:15" x14ac:dyDescent="0.3">
      <c r="A146" s="33">
        <v>32042</v>
      </c>
      <c r="B146" s="34">
        <v>14.15</v>
      </c>
      <c r="C146" s="31">
        <v>4.2</v>
      </c>
      <c r="D146" s="31">
        <v>8.8000000000000007</v>
      </c>
      <c r="E146" s="31">
        <v>9</v>
      </c>
      <c r="F146" s="39" t="s">
        <v>8</v>
      </c>
      <c r="G146" s="31">
        <v>26</v>
      </c>
      <c r="H146" s="31">
        <v>92</v>
      </c>
      <c r="I146" s="35">
        <v>3</v>
      </c>
      <c r="J146" s="31">
        <v>3200</v>
      </c>
      <c r="K146" s="35">
        <v>1012.575</v>
      </c>
      <c r="L146" s="31">
        <v>200</v>
      </c>
      <c r="M146" s="36" t="s">
        <v>30</v>
      </c>
      <c r="N146" s="31">
        <v>200</v>
      </c>
      <c r="O146" s="36" t="s">
        <v>30</v>
      </c>
    </row>
    <row r="147" spans="1:15" x14ac:dyDescent="0.3">
      <c r="A147" s="33">
        <v>32043</v>
      </c>
      <c r="B147" s="34">
        <v>14.55</v>
      </c>
      <c r="C147" s="31">
        <v>2.9</v>
      </c>
      <c r="D147" s="31">
        <v>4.9000000000000004</v>
      </c>
      <c r="E147" s="31">
        <v>10</v>
      </c>
      <c r="F147" s="39" t="s">
        <v>8</v>
      </c>
      <c r="G147" s="31">
        <v>26</v>
      </c>
      <c r="H147" s="31">
        <v>90</v>
      </c>
      <c r="I147" s="35">
        <v>5</v>
      </c>
      <c r="J147" s="31">
        <v>3100</v>
      </c>
      <c r="K147" s="35">
        <v>1008.4375</v>
      </c>
      <c r="L147" s="31">
        <v>220</v>
      </c>
      <c r="M147" s="36" t="s">
        <v>31</v>
      </c>
      <c r="N147" s="31">
        <v>220</v>
      </c>
      <c r="O147" s="36" t="s">
        <v>31</v>
      </c>
    </row>
    <row r="148" spans="1:15" x14ac:dyDescent="0.3">
      <c r="A148" s="33">
        <v>32044</v>
      </c>
      <c r="B148" s="34">
        <v>13.55</v>
      </c>
      <c r="C148" s="31">
        <v>0.2</v>
      </c>
      <c r="D148" s="31">
        <v>8.6999999999999993</v>
      </c>
      <c r="E148" s="31">
        <v>9</v>
      </c>
      <c r="F148" s="39" t="s">
        <v>8</v>
      </c>
      <c r="G148" s="31">
        <v>25</v>
      </c>
      <c r="H148" s="31">
        <v>89</v>
      </c>
      <c r="I148" s="35">
        <v>3</v>
      </c>
      <c r="J148" s="31">
        <v>4500</v>
      </c>
      <c r="K148" s="35">
        <v>1008.9</v>
      </c>
      <c r="L148" s="31">
        <v>250</v>
      </c>
      <c r="M148" s="36" t="s">
        <v>32</v>
      </c>
      <c r="N148" s="31">
        <v>280</v>
      </c>
      <c r="O148" s="36" t="s">
        <v>25</v>
      </c>
    </row>
    <row r="149" spans="1:15" x14ac:dyDescent="0.3">
      <c r="A149" s="33">
        <v>32045</v>
      </c>
      <c r="B149" s="34">
        <v>10.6</v>
      </c>
      <c r="C149" s="31">
        <v>0.2</v>
      </c>
      <c r="D149" s="31">
        <v>9.6</v>
      </c>
      <c r="E149" s="31">
        <v>6</v>
      </c>
      <c r="F149" s="39" t="s">
        <v>8</v>
      </c>
      <c r="G149" s="31">
        <v>17</v>
      </c>
      <c r="H149" s="31">
        <v>93</v>
      </c>
      <c r="I149" s="35">
        <v>3</v>
      </c>
      <c r="J149" s="31">
        <v>6000</v>
      </c>
      <c r="K149" s="35">
        <v>1009.8125</v>
      </c>
      <c r="L149" s="31">
        <v>350</v>
      </c>
      <c r="M149" s="36" t="s">
        <v>23</v>
      </c>
      <c r="N149" s="31">
        <v>350</v>
      </c>
      <c r="O149" s="36" t="s">
        <v>23</v>
      </c>
    </row>
    <row r="150" spans="1:15" x14ac:dyDescent="0.3">
      <c r="A150" s="33">
        <v>32046</v>
      </c>
      <c r="B150" s="34">
        <v>10.199999999999999</v>
      </c>
      <c r="C150" s="31">
        <v>0.1</v>
      </c>
      <c r="D150" s="31">
        <v>8.6999999999999993</v>
      </c>
      <c r="E150" s="31">
        <v>7</v>
      </c>
      <c r="F150" s="39" t="s">
        <v>8</v>
      </c>
      <c r="G150" s="31">
        <v>26</v>
      </c>
      <c r="H150" s="31">
        <v>86</v>
      </c>
      <c r="I150" s="35">
        <v>3</v>
      </c>
      <c r="J150" s="31">
        <v>5500</v>
      </c>
      <c r="K150" s="35">
        <v>1015.2125</v>
      </c>
      <c r="L150" s="31">
        <v>50</v>
      </c>
      <c r="M150" s="36" t="s">
        <v>29</v>
      </c>
      <c r="N150" s="31">
        <v>360</v>
      </c>
      <c r="O150" s="36" t="s">
        <v>23</v>
      </c>
    </row>
    <row r="151" spans="1:15" x14ac:dyDescent="0.3">
      <c r="A151" s="33">
        <v>32047</v>
      </c>
      <c r="B151" s="34">
        <v>11.25</v>
      </c>
      <c r="C151" s="31">
        <v>0</v>
      </c>
      <c r="D151" s="31">
        <v>3.7</v>
      </c>
      <c r="E151" s="31">
        <v>4</v>
      </c>
      <c r="F151" s="39" t="s">
        <v>8</v>
      </c>
      <c r="G151" s="31">
        <v>13</v>
      </c>
      <c r="H151" s="31">
        <v>89</v>
      </c>
      <c r="I151" s="35">
        <v>5</v>
      </c>
      <c r="J151" s="31">
        <v>4600</v>
      </c>
      <c r="K151" s="35">
        <v>1025.375</v>
      </c>
      <c r="L151" s="31">
        <v>60</v>
      </c>
      <c r="M151" s="36" t="s">
        <v>34</v>
      </c>
      <c r="N151" s="31">
        <v>350</v>
      </c>
      <c r="O151" s="36" t="s">
        <v>23</v>
      </c>
    </row>
    <row r="152" spans="1:15" x14ac:dyDescent="0.3">
      <c r="A152" s="33">
        <v>32048</v>
      </c>
      <c r="B152" s="34">
        <v>10.55</v>
      </c>
      <c r="C152" s="31" t="s">
        <v>4</v>
      </c>
      <c r="D152" s="31">
        <v>0.4</v>
      </c>
      <c r="E152" s="31">
        <v>2</v>
      </c>
      <c r="F152" s="39" t="s">
        <v>8</v>
      </c>
      <c r="G152" s="31" t="s">
        <v>3</v>
      </c>
      <c r="H152" s="31">
        <v>78</v>
      </c>
      <c r="I152" s="35">
        <v>6</v>
      </c>
      <c r="J152" s="31">
        <v>3400</v>
      </c>
      <c r="K152" s="35">
        <v>1028.1750000000002</v>
      </c>
      <c r="L152" s="31">
        <v>90</v>
      </c>
      <c r="M152" s="36" t="s">
        <v>27</v>
      </c>
      <c r="N152" s="31">
        <v>350</v>
      </c>
      <c r="O152" s="36" t="s">
        <v>23</v>
      </c>
    </row>
    <row r="153" spans="1:15" x14ac:dyDescent="0.3">
      <c r="A153" s="33">
        <v>32049</v>
      </c>
      <c r="B153" s="34">
        <v>11.15</v>
      </c>
      <c r="C153" s="31">
        <v>0</v>
      </c>
      <c r="D153" s="31">
        <v>8.6</v>
      </c>
      <c r="E153" s="31">
        <v>9</v>
      </c>
      <c r="F153" s="39" t="s">
        <v>8</v>
      </c>
      <c r="G153" s="31">
        <v>25</v>
      </c>
      <c r="H153" s="31">
        <v>81</v>
      </c>
      <c r="I153" s="35">
        <v>2</v>
      </c>
      <c r="J153" s="31">
        <v>1700</v>
      </c>
      <c r="K153" s="35">
        <v>1027.2625</v>
      </c>
      <c r="L153" s="31">
        <v>90</v>
      </c>
      <c r="M153" s="36" t="s">
        <v>27</v>
      </c>
      <c r="N153" s="31">
        <v>90</v>
      </c>
      <c r="O153" s="36" t="s">
        <v>27</v>
      </c>
    </row>
    <row r="154" spans="1:15" x14ac:dyDescent="0.3">
      <c r="A154" s="33">
        <v>32050</v>
      </c>
      <c r="B154" s="34">
        <v>11.8</v>
      </c>
      <c r="C154" s="31">
        <v>0</v>
      </c>
      <c r="D154" s="31">
        <v>3.7</v>
      </c>
      <c r="E154" s="31">
        <v>10</v>
      </c>
      <c r="F154" s="39" t="s">
        <v>8</v>
      </c>
      <c r="G154" s="31">
        <v>30</v>
      </c>
      <c r="H154" s="31">
        <v>88</v>
      </c>
      <c r="I154" s="35">
        <v>6</v>
      </c>
      <c r="J154" s="31">
        <v>2400</v>
      </c>
      <c r="K154" s="35">
        <v>1020.4250000000001</v>
      </c>
      <c r="L154" s="31">
        <v>120</v>
      </c>
      <c r="M154" s="36" t="s">
        <v>24</v>
      </c>
      <c r="N154" s="31">
        <v>120</v>
      </c>
      <c r="O154" s="36" t="s">
        <v>24</v>
      </c>
    </row>
    <row r="155" spans="1:15" x14ac:dyDescent="0.3">
      <c r="A155" s="33">
        <v>32051</v>
      </c>
      <c r="B155" s="34">
        <v>12.65</v>
      </c>
      <c r="C155" s="31">
        <v>0</v>
      </c>
      <c r="D155" s="31">
        <v>8.1999999999999993</v>
      </c>
      <c r="E155" s="31">
        <v>9</v>
      </c>
      <c r="F155" s="39" t="s">
        <v>8</v>
      </c>
      <c r="G155" s="31">
        <v>24</v>
      </c>
      <c r="H155" s="31">
        <v>87</v>
      </c>
      <c r="I155" s="35">
        <v>4</v>
      </c>
      <c r="J155" s="31">
        <v>1700</v>
      </c>
      <c r="K155" s="35">
        <v>1018.55</v>
      </c>
      <c r="L155" s="31">
        <v>110</v>
      </c>
      <c r="M155" s="36" t="s">
        <v>24</v>
      </c>
      <c r="N155" s="31">
        <v>120</v>
      </c>
      <c r="O155" s="36" t="s">
        <v>24</v>
      </c>
    </row>
    <row r="156" spans="1:15" x14ac:dyDescent="0.3">
      <c r="A156" s="33">
        <v>32052</v>
      </c>
      <c r="B156" s="34">
        <v>13.8</v>
      </c>
      <c r="C156" s="31">
        <v>12.2</v>
      </c>
      <c r="D156" s="31">
        <v>0.3</v>
      </c>
      <c r="E156" s="31">
        <v>13</v>
      </c>
      <c r="F156" s="39" t="s">
        <v>9</v>
      </c>
      <c r="G156" s="31">
        <v>32</v>
      </c>
      <c r="H156" s="31">
        <v>94</v>
      </c>
      <c r="I156" s="35">
        <v>6</v>
      </c>
      <c r="J156" s="31">
        <v>400</v>
      </c>
      <c r="K156" s="35">
        <v>1015.475</v>
      </c>
      <c r="L156" s="31">
        <v>90</v>
      </c>
      <c r="M156" s="36" t="s">
        <v>27</v>
      </c>
      <c r="N156" s="31">
        <v>90</v>
      </c>
      <c r="O156" s="36" t="s">
        <v>27</v>
      </c>
    </row>
    <row r="157" spans="1:15" x14ac:dyDescent="0.3">
      <c r="A157" s="33">
        <v>32053</v>
      </c>
      <c r="B157" s="34">
        <v>14.45</v>
      </c>
      <c r="C157" s="31">
        <v>14</v>
      </c>
      <c r="D157" s="31">
        <v>0</v>
      </c>
      <c r="E157" s="31">
        <v>14</v>
      </c>
      <c r="F157" s="39" t="s">
        <v>9</v>
      </c>
      <c r="G157" s="31">
        <v>37</v>
      </c>
      <c r="H157" s="31">
        <v>99</v>
      </c>
      <c r="I157" s="35">
        <v>8</v>
      </c>
      <c r="J157" s="31">
        <v>200</v>
      </c>
      <c r="K157" s="35">
        <v>1014.9625000000001</v>
      </c>
      <c r="L157" s="31">
        <v>80</v>
      </c>
      <c r="M157" s="36" t="s">
        <v>27</v>
      </c>
      <c r="N157" s="31">
        <v>90</v>
      </c>
      <c r="O157" s="36" t="s">
        <v>27</v>
      </c>
    </row>
    <row r="158" spans="1:15" x14ac:dyDescent="0.3">
      <c r="A158" s="33">
        <v>32054</v>
      </c>
      <c r="B158" s="34">
        <v>15</v>
      </c>
      <c r="C158" s="31" t="s">
        <v>4</v>
      </c>
      <c r="D158" s="31">
        <v>6.5</v>
      </c>
      <c r="E158" s="31">
        <v>13</v>
      </c>
      <c r="F158" s="39" t="s">
        <v>9</v>
      </c>
      <c r="G158" s="31">
        <v>28</v>
      </c>
      <c r="H158" s="31">
        <v>98</v>
      </c>
      <c r="I158" s="35">
        <v>5</v>
      </c>
      <c r="J158" s="31">
        <v>1500</v>
      </c>
      <c r="K158" s="35">
        <v>1009.1125</v>
      </c>
      <c r="L158" s="31">
        <v>140</v>
      </c>
      <c r="M158" s="36" t="s">
        <v>35</v>
      </c>
      <c r="N158" s="31">
        <v>110</v>
      </c>
      <c r="O158" s="36" t="s">
        <v>24</v>
      </c>
    </row>
    <row r="159" spans="1:15" x14ac:dyDescent="0.3">
      <c r="A159" s="33">
        <v>32055</v>
      </c>
      <c r="B159" s="34">
        <v>15.3</v>
      </c>
      <c r="C159" s="31">
        <v>6.3</v>
      </c>
      <c r="D159" s="31">
        <v>4.8</v>
      </c>
      <c r="E159" s="31">
        <v>14</v>
      </c>
      <c r="F159" s="39" t="s">
        <v>9</v>
      </c>
      <c r="G159" s="31">
        <v>35</v>
      </c>
      <c r="H159" s="31">
        <v>94</v>
      </c>
      <c r="I159" s="35">
        <v>6</v>
      </c>
      <c r="J159" s="31">
        <v>2100</v>
      </c>
      <c r="K159" s="35">
        <v>1001.1</v>
      </c>
      <c r="L159" s="31">
        <v>140</v>
      </c>
      <c r="M159" s="36" t="s">
        <v>35</v>
      </c>
      <c r="N159" s="31">
        <v>170</v>
      </c>
      <c r="O159" s="36" t="s">
        <v>28</v>
      </c>
    </row>
    <row r="160" spans="1:15" x14ac:dyDescent="0.3">
      <c r="A160" s="33">
        <v>32056</v>
      </c>
      <c r="B160" s="34">
        <v>12.45</v>
      </c>
      <c r="C160" s="31">
        <v>20.5</v>
      </c>
      <c r="D160" s="31">
        <v>7.3</v>
      </c>
      <c r="E160" s="31">
        <v>13</v>
      </c>
      <c r="F160" s="39" t="s">
        <v>9</v>
      </c>
      <c r="G160" s="31">
        <v>41</v>
      </c>
      <c r="H160" s="31">
        <v>93</v>
      </c>
      <c r="I160" s="35">
        <v>6</v>
      </c>
      <c r="J160" s="31">
        <v>2800</v>
      </c>
      <c r="K160" s="35">
        <v>1001.325</v>
      </c>
      <c r="L160" s="31">
        <v>270</v>
      </c>
      <c r="M160" s="36" t="s">
        <v>25</v>
      </c>
      <c r="N160" s="31">
        <v>300</v>
      </c>
      <c r="O160" s="36" t="s">
        <v>26</v>
      </c>
    </row>
    <row r="161" spans="1:15" x14ac:dyDescent="0.3">
      <c r="A161" s="33">
        <v>32057</v>
      </c>
      <c r="B161" s="34">
        <v>12.25</v>
      </c>
      <c r="C161" s="31">
        <v>12.8</v>
      </c>
      <c r="D161" s="31">
        <v>1.4</v>
      </c>
      <c r="E161" s="31">
        <v>17</v>
      </c>
      <c r="F161" s="39" t="s">
        <v>10</v>
      </c>
      <c r="G161" s="31">
        <v>44</v>
      </c>
      <c r="H161" s="31">
        <v>99</v>
      </c>
      <c r="I161" s="35">
        <v>7</v>
      </c>
      <c r="J161" s="31">
        <v>1500</v>
      </c>
      <c r="K161" s="35">
        <v>991.39999999999986</v>
      </c>
      <c r="L161" s="31">
        <v>220</v>
      </c>
      <c r="M161" s="36" t="s">
        <v>31</v>
      </c>
      <c r="N161" s="31" t="s">
        <v>20</v>
      </c>
      <c r="O161" s="36" t="e">
        <v>#N/A</v>
      </c>
    </row>
    <row r="162" spans="1:15" x14ac:dyDescent="0.3">
      <c r="A162" s="33">
        <v>32058</v>
      </c>
      <c r="B162" s="34">
        <v>10.75</v>
      </c>
      <c r="C162" s="31">
        <v>7</v>
      </c>
      <c r="D162" s="31">
        <v>5.9</v>
      </c>
      <c r="E162" s="31">
        <v>21</v>
      </c>
      <c r="F162" s="39" t="s">
        <v>10</v>
      </c>
      <c r="G162" s="31">
        <v>52</v>
      </c>
      <c r="H162" s="31">
        <v>89</v>
      </c>
      <c r="I162" s="35">
        <v>6</v>
      </c>
      <c r="J162" s="31">
        <v>2000</v>
      </c>
      <c r="K162" s="35">
        <v>998.22500000000002</v>
      </c>
      <c r="L162" s="31">
        <v>290</v>
      </c>
      <c r="M162" s="36" t="s">
        <v>26</v>
      </c>
      <c r="N162" s="31">
        <v>290</v>
      </c>
      <c r="O162" s="36" t="s">
        <v>26</v>
      </c>
    </row>
    <row r="163" spans="1:15" x14ac:dyDescent="0.3">
      <c r="A163" s="33">
        <v>32059</v>
      </c>
      <c r="B163" s="34">
        <v>10.65</v>
      </c>
      <c r="C163" s="31">
        <v>11.4</v>
      </c>
      <c r="D163" s="31">
        <v>0</v>
      </c>
      <c r="E163" s="31">
        <v>14</v>
      </c>
      <c r="F163" s="39" t="s">
        <v>9</v>
      </c>
      <c r="G163" s="31">
        <v>34</v>
      </c>
      <c r="H163" s="31">
        <v>91</v>
      </c>
      <c r="I163" s="35">
        <v>8</v>
      </c>
      <c r="J163" s="31">
        <v>1800</v>
      </c>
      <c r="K163" s="35">
        <v>997.66250000000002</v>
      </c>
      <c r="L163" s="31">
        <v>200</v>
      </c>
      <c r="M163" s="36" t="s">
        <v>30</v>
      </c>
      <c r="N163" s="31">
        <v>190</v>
      </c>
      <c r="O163" s="36" t="s">
        <v>28</v>
      </c>
    </row>
    <row r="164" spans="1:15" x14ac:dyDescent="0.3">
      <c r="A164" s="33">
        <v>32060</v>
      </c>
      <c r="B164" s="34">
        <v>9.35</v>
      </c>
      <c r="C164" s="31">
        <v>5.2</v>
      </c>
      <c r="D164" s="31">
        <v>6.3</v>
      </c>
      <c r="E164" s="31">
        <v>13</v>
      </c>
      <c r="F164" s="39" t="s">
        <v>9</v>
      </c>
      <c r="G164" s="31">
        <v>32</v>
      </c>
      <c r="H164" s="31">
        <v>76</v>
      </c>
      <c r="I164" s="35">
        <v>6</v>
      </c>
      <c r="J164" s="31">
        <v>3900</v>
      </c>
      <c r="K164" s="35">
        <v>996.12499999999989</v>
      </c>
      <c r="L164" s="31">
        <v>330</v>
      </c>
      <c r="M164" s="36" t="s">
        <v>21</v>
      </c>
      <c r="N164" s="31">
        <v>310</v>
      </c>
      <c r="O164" s="36" t="s">
        <v>22</v>
      </c>
    </row>
    <row r="165" spans="1:15" x14ac:dyDescent="0.3">
      <c r="A165" s="33">
        <v>32061</v>
      </c>
      <c r="B165" s="34">
        <v>8.85</v>
      </c>
      <c r="C165" s="31">
        <v>2.1</v>
      </c>
      <c r="D165" s="31">
        <v>2.9</v>
      </c>
      <c r="E165" s="31">
        <v>8</v>
      </c>
      <c r="F165" s="39" t="s">
        <v>8</v>
      </c>
      <c r="G165" s="31">
        <v>19</v>
      </c>
      <c r="H165" s="31">
        <v>91</v>
      </c>
      <c r="I165" s="35">
        <v>6</v>
      </c>
      <c r="J165" s="31">
        <v>4700</v>
      </c>
      <c r="K165" s="35">
        <v>1000.6875000000001</v>
      </c>
      <c r="L165" s="31">
        <v>170</v>
      </c>
      <c r="M165" s="36" t="s">
        <v>28</v>
      </c>
      <c r="N165" s="31">
        <v>170</v>
      </c>
      <c r="O165" s="36" t="s">
        <v>28</v>
      </c>
    </row>
    <row r="166" spans="1:15" x14ac:dyDescent="0.3">
      <c r="A166" s="33">
        <v>32062</v>
      </c>
      <c r="B166" s="34">
        <v>11.2</v>
      </c>
      <c r="C166" s="31">
        <v>2.2000000000000002</v>
      </c>
      <c r="D166" s="31">
        <v>5.3</v>
      </c>
      <c r="E166" s="31">
        <v>9</v>
      </c>
      <c r="F166" s="39" t="s">
        <v>8</v>
      </c>
      <c r="G166" s="31">
        <v>23</v>
      </c>
      <c r="H166" s="31">
        <v>95</v>
      </c>
      <c r="I166" s="35">
        <v>4</v>
      </c>
      <c r="J166" s="31">
        <v>3600</v>
      </c>
      <c r="K166" s="35">
        <v>1003.5250000000001</v>
      </c>
      <c r="L166" s="31">
        <v>220</v>
      </c>
      <c r="M166" s="36" t="s">
        <v>31</v>
      </c>
      <c r="N166" s="31">
        <v>210</v>
      </c>
      <c r="O166" s="36" t="s">
        <v>30</v>
      </c>
    </row>
    <row r="167" spans="1:15" x14ac:dyDescent="0.3">
      <c r="A167" s="33">
        <v>32063</v>
      </c>
      <c r="B167" s="34">
        <v>10.35</v>
      </c>
      <c r="C167" s="31">
        <v>4.8</v>
      </c>
      <c r="D167" s="31">
        <v>7.1</v>
      </c>
      <c r="E167" s="31">
        <v>13</v>
      </c>
      <c r="F167" s="39" t="s">
        <v>9</v>
      </c>
      <c r="G167" s="31">
        <v>34</v>
      </c>
      <c r="H167" s="31">
        <v>93</v>
      </c>
      <c r="I167" s="35">
        <v>4</v>
      </c>
      <c r="J167" s="31">
        <v>2600</v>
      </c>
      <c r="K167" s="35">
        <v>1001.0375</v>
      </c>
      <c r="L167" s="31">
        <v>230</v>
      </c>
      <c r="M167" s="36" t="s">
        <v>31</v>
      </c>
      <c r="N167" s="31">
        <v>260</v>
      </c>
      <c r="O167" s="36" t="s">
        <v>25</v>
      </c>
    </row>
    <row r="168" spans="1:15" x14ac:dyDescent="0.3">
      <c r="A168" s="33">
        <v>32064</v>
      </c>
      <c r="B168" s="34">
        <v>8.9</v>
      </c>
      <c r="C168" s="31">
        <v>14.9</v>
      </c>
      <c r="D168" s="31">
        <v>0</v>
      </c>
      <c r="E168" s="31">
        <v>13</v>
      </c>
      <c r="F168" s="39" t="s">
        <v>9</v>
      </c>
      <c r="G168" s="31">
        <v>36</v>
      </c>
      <c r="H168" s="31">
        <v>95</v>
      </c>
      <c r="I168" s="35">
        <v>6</v>
      </c>
      <c r="J168" s="31">
        <v>2000</v>
      </c>
      <c r="K168" s="35">
        <v>993.6</v>
      </c>
      <c r="L168" s="31">
        <v>150</v>
      </c>
      <c r="M168" s="36" t="s">
        <v>36</v>
      </c>
      <c r="N168" s="31">
        <v>110</v>
      </c>
      <c r="O168" s="36" t="s">
        <v>24</v>
      </c>
    </row>
    <row r="169" spans="1:15" x14ac:dyDescent="0.3">
      <c r="A169" s="33">
        <v>32065</v>
      </c>
      <c r="B169" s="34">
        <v>8.4499999999999993</v>
      </c>
      <c r="C169" s="31">
        <v>30.2</v>
      </c>
      <c r="D169" s="31">
        <v>0</v>
      </c>
      <c r="E169" s="31">
        <v>11</v>
      </c>
      <c r="F169" s="39" t="s">
        <v>9</v>
      </c>
      <c r="G169" s="31">
        <v>53</v>
      </c>
      <c r="H169" s="31">
        <v>93</v>
      </c>
      <c r="I169" s="35">
        <v>7</v>
      </c>
      <c r="J169" s="31">
        <v>4000</v>
      </c>
      <c r="K169" s="35">
        <v>980.55</v>
      </c>
      <c r="L169" s="31">
        <v>40</v>
      </c>
      <c r="M169" s="36" t="s">
        <v>29</v>
      </c>
      <c r="N169" s="31" t="s">
        <v>20</v>
      </c>
      <c r="O169" s="36" t="e">
        <v>#N/A</v>
      </c>
    </row>
    <row r="170" spans="1:15" x14ac:dyDescent="0.3">
      <c r="A170" s="33">
        <v>32066</v>
      </c>
      <c r="B170" s="34">
        <v>9.65</v>
      </c>
      <c r="C170" s="31">
        <v>0.6</v>
      </c>
      <c r="D170" s="31">
        <v>7.4</v>
      </c>
      <c r="E170" s="31">
        <v>16</v>
      </c>
      <c r="F170" s="39" t="s">
        <v>9</v>
      </c>
      <c r="G170" s="31">
        <v>59</v>
      </c>
      <c r="H170" s="31">
        <v>97</v>
      </c>
      <c r="I170" s="35">
        <v>5</v>
      </c>
      <c r="J170" s="31">
        <v>3600</v>
      </c>
      <c r="K170" s="35">
        <v>988.57500000000005</v>
      </c>
      <c r="L170" s="31">
        <v>220</v>
      </c>
      <c r="M170" s="36" t="s">
        <v>31</v>
      </c>
      <c r="N170" s="31">
        <v>320</v>
      </c>
      <c r="O170" s="36" t="s">
        <v>22</v>
      </c>
    </row>
    <row r="171" spans="1:15" x14ac:dyDescent="0.3">
      <c r="A171" s="33">
        <v>32067</v>
      </c>
      <c r="B171" s="34">
        <v>10.8</v>
      </c>
      <c r="C171" s="31">
        <v>15.7</v>
      </c>
      <c r="D171" s="31">
        <v>5.6</v>
      </c>
      <c r="E171" s="31">
        <v>18</v>
      </c>
      <c r="F171" s="39" t="s">
        <v>10</v>
      </c>
      <c r="G171" s="31">
        <v>55</v>
      </c>
      <c r="H171" s="31">
        <v>95</v>
      </c>
      <c r="I171" s="35">
        <v>6</v>
      </c>
      <c r="J171" s="31">
        <v>3100</v>
      </c>
      <c r="K171" s="35">
        <v>1008.375</v>
      </c>
      <c r="L171" s="31">
        <v>170</v>
      </c>
      <c r="M171" s="36" t="s">
        <v>28</v>
      </c>
      <c r="N171" s="31">
        <v>180</v>
      </c>
      <c r="O171" s="36" t="s">
        <v>28</v>
      </c>
    </row>
    <row r="172" spans="1:15" x14ac:dyDescent="0.3">
      <c r="A172" s="33">
        <v>32068</v>
      </c>
      <c r="B172" s="34">
        <v>12.8</v>
      </c>
      <c r="C172" s="31">
        <v>36.4</v>
      </c>
      <c r="D172" s="31">
        <v>0</v>
      </c>
      <c r="E172" s="31">
        <v>21</v>
      </c>
      <c r="F172" s="39" t="s">
        <v>10</v>
      </c>
      <c r="G172" s="31">
        <v>54</v>
      </c>
      <c r="H172" s="31">
        <v>98</v>
      </c>
      <c r="I172" s="35">
        <v>8</v>
      </c>
      <c r="J172" s="31">
        <v>1200</v>
      </c>
      <c r="K172" s="35">
        <v>1003.4875</v>
      </c>
      <c r="L172" s="31">
        <v>180</v>
      </c>
      <c r="M172" s="36" t="s">
        <v>28</v>
      </c>
      <c r="N172" s="31">
        <v>180</v>
      </c>
      <c r="O172" s="36" t="s">
        <v>28</v>
      </c>
    </row>
    <row r="173" spans="1:15" x14ac:dyDescent="0.3">
      <c r="A173" s="33">
        <v>32069</v>
      </c>
      <c r="B173" s="34">
        <v>12.9</v>
      </c>
      <c r="C173" s="31">
        <v>12.3</v>
      </c>
      <c r="D173" s="31">
        <v>0.2</v>
      </c>
      <c r="E173" s="31">
        <v>12</v>
      </c>
      <c r="F173" s="39" t="s">
        <v>9</v>
      </c>
      <c r="G173" s="31">
        <v>36</v>
      </c>
      <c r="H173" s="31">
        <v>99</v>
      </c>
      <c r="I173" s="35">
        <v>8</v>
      </c>
      <c r="J173" s="31">
        <v>1200</v>
      </c>
      <c r="K173" s="35">
        <v>1004.7875</v>
      </c>
      <c r="L173" s="31">
        <v>160</v>
      </c>
      <c r="M173" s="36" t="s">
        <v>36</v>
      </c>
      <c r="N173" s="31">
        <v>170</v>
      </c>
      <c r="O173" s="36" t="s">
        <v>28</v>
      </c>
    </row>
    <row r="174" spans="1:15" x14ac:dyDescent="0.3">
      <c r="A174" s="33">
        <v>32070</v>
      </c>
      <c r="B174" s="34">
        <v>11.45</v>
      </c>
      <c r="C174" s="31">
        <v>1.3</v>
      </c>
      <c r="D174" s="31">
        <v>4.4000000000000004</v>
      </c>
      <c r="E174" s="31">
        <v>4</v>
      </c>
      <c r="F174" s="39" t="s">
        <v>8</v>
      </c>
      <c r="G174" s="31">
        <v>14</v>
      </c>
      <c r="H174" s="31">
        <v>99</v>
      </c>
      <c r="I174" s="35">
        <v>5</v>
      </c>
      <c r="J174" s="31">
        <v>1900</v>
      </c>
      <c r="K174" s="35">
        <v>1005.2624999999998</v>
      </c>
      <c r="L174" s="31">
        <v>160</v>
      </c>
      <c r="M174" s="36" t="s">
        <v>36</v>
      </c>
      <c r="N174" s="31" t="s">
        <v>20</v>
      </c>
      <c r="O174" s="36" t="e">
        <v>#N/A</v>
      </c>
    </row>
    <row r="175" spans="1:15" x14ac:dyDescent="0.3">
      <c r="A175" s="33">
        <v>32071</v>
      </c>
      <c r="B175" s="34">
        <v>10.25</v>
      </c>
      <c r="C175" s="31">
        <v>0.6</v>
      </c>
      <c r="D175" s="31">
        <v>5.0999999999999996</v>
      </c>
      <c r="E175" s="31">
        <v>10</v>
      </c>
      <c r="F175" s="39" t="s">
        <v>8</v>
      </c>
      <c r="G175" s="31">
        <v>29</v>
      </c>
      <c r="H175" s="31">
        <v>96</v>
      </c>
      <c r="I175" s="35">
        <v>6</v>
      </c>
      <c r="J175" s="31">
        <v>3900</v>
      </c>
      <c r="K175" s="35">
        <v>1007.225</v>
      </c>
      <c r="L175" s="31">
        <v>290</v>
      </c>
      <c r="M175" s="36" t="s">
        <v>26</v>
      </c>
      <c r="N175" s="31">
        <v>290</v>
      </c>
      <c r="O175" s="36" t="s">
        <v>26</v>
      </c>
    </row>
    <row r="176" spans="1:15" x14ac:dyDescent="0.3">
      <c r="A176" s="33">
        <v>32072</v>
      </c>
      <c r="B176" s="34">
        <v>9.15</v>
      </c>
      <c r="C176" s="31">
        <v>0</v>
      </c>
      <c r="D176" s="31">
        <v>7.7</v>
      </c>
      <c r="E176" s="31" t="s">
        <v>3</v>
      </c>
      <c r="F176" s="38" t="s">
        <v>3</v>
      </c>
      <c r="G176" s="31" t="s">
        <v>3</v>
      </c>
      <c r="H176" s="31">
        <v>89</v>
      </c>
      <c r="I176" s="35">
        <v>3</v>
      </c>
      <c r="J176" s="31">
        <v>5100</v>
      </c>
      <c r="K176" s="35">
        <v>1017.375</v>
      </c>
      <c r="L176" s="31">
        <v>190</v>
      </c>
      <c r="M176" s="36" t="s">
        <v>28</v>
      </c>
      <c r="N176" s="31">
        <v>220</v>
      </c>
      <c r="O176" s="36" t="s">
        <v>31</v>
      </c>
    </row>
    <row r="177" spans="1:15" x14ac:dyDescent="0.3">
      <c r="A177" s="33">
        <v>32073</v>
      </c>
      <c r="B177" s="34">
        <v>7.85</v>
      </c>
      <c r="C177" s="31">
        <v>0</v>
      </c>
      <c r="D177" s="31">
        <v>9.1</v>
      </c>
      <c r="E177" s="31">
        <v>4</v>
      </c>
      <c r="F177" s="39" t="s">
        <v>8</v>
      </c>
      <c r="G177" s="31">
        <v>15</v>
      </c>
      <c r="H177" s="31">
        <v>84</v>
      </c>
      <c r="I177" s="35">
        <v>2</v>
      </c>
      <c r="J177" s="31">
        <v>5700</v>
      </c>
      <c r="K177" s="35">
        <v>1021.4</v>
      </c>
      <c r="L177" s="31">
        <v>50</v>
      </c>
      <c r="M177" s="36" t="s">
        <v>29</v>
      </c>
      <c r="N177" s="31">
        <v>10</v>
      </c>
      <c r="O177" s="36" t="s">
        <v>23</v>
      </c>
    </row>
    <row r="178" spans="1:15" x14ac:dyDescent="0.3">
      <c r="A178" s="33">
        <v>32074</v>
      </c>
      <c r="B178" s="34">
        <v>7.3</v>
      </c>
      <c r="C178" s="31">
        <v>0</v>
      </c>
      <c r="D178" s="31">
        <v>9.1999999999999993</v>
      </c>
      <c r="E178" s="31">
        <v>3</v>
      </c>
      <c r="F178" s="39" t="s">
        <v>8</v>
      </c>
      <c r="G178" s="31" t="s">
        <v>3</v>
      </c>
      <c r="H178" s="31">
        <v>79</v>
      </c>
      <c r="I178" s="35">
        <v>1</v>
      </c>
      <c r="J178" s="31">
        <v>4800</v>
      </c>
      <c r="K178" s="35">
        <v>1025.5749999999998</v>
      </c>
      <c r="L178" s="31">
        <v>80</v>
      </c>
      <c r="M178" s="36" t="s">
        <v>27</v>
      </c>
      <c r="N178" s="31">
        <v>80</v>
      </c>
      <c r="O178" s="36" t="s">
        <v>27</v>
      </c>
    </row>
    <row r="179" spans="1:15" x14ac:dyDescent="0.3">
      <c r="A179" s="33">
        <v>32075</v>
      </c>
      <c r="B179" s="34">
        <v>7.95</v>
      </c>
      <c r="C179" s="31">
        <v>0</v>
      </c>
      <c r="D179" s="31">
        <v>8.6</v>
      </c>
      <c r="E179" s="31">
        <v>6</v>
      </c>
      <c r="F179" s="39" t="s">
        <v>8</v>
      </c>
      <c r="G179" s="31">
        <v>19</v>
      </c>
      <c r="H179" s="31">
        <v>93</v>
      </c>
      <c r="I179" s="35">
        <v>2</v>
      </c>
      <c r="J179" s="31">
        <v>2000</v>
      </c>
      <c r="K179" s="35">
        <v>1025.3999999999999</v>
      </c>
      <c r="L179" s="31">
        <v>140</v>
      </c>
      <c r="M179" s="36" t="s">
        <v>35</v>
      </c>
      <c r="N179" s="31">
        <v>180</v>
      </c>
      <c r="O179" s="36" t="s">
        <v>28</v>
      </c>
    </row>
    <row r="180" spans="1:15" x14ac:dyDescent="0.3">
      <c r="A180" s="33">
        <v>32076</v>
      </c>
      <c r="B180" s="34">
        <v>9.6999999999999993</v>
      </c>
      <c r="C180" s="31">
        <v>6.8</v>
      </c>
      <c r="D180" s="31">
        <v>0</v>
      </c>
      <c r="E180" s="31">
        <v>9</v>
      </c>
      <c r="F180" s="39" t="s">
        <v>8</v>
      </c>
      <c r="G180" s="31">
        <v>19</v>
      </c>
      <c r="H180" s="31">
        <v>92</v>
      </c>
      <c r="I180" s="35">
        <v>6</v>
      </c>
      <c r="J180" s="31">
        <v>1100</v>
      </c>
      <c r="K180" s="35">
        <v>1017.7714285714285</v>
      </c>
      <c r="L180" s="31">
        <v>170</v>
      </c>
      <c r="M180" s="36" t="s">
        <v>28</v>
      </c>
      <c r="N180" s="31">
        <v>170</v>
      </c>
      <c r="O180" s="36" t="s">
        <v>28</v>
      </c>
    </row>
    <row r="181" spans="1:15" x14ac:dyDescent="0.3">
      <c r="A181" s="33">
        <v>32077</v>
      </c>
      <c r="B181" s="34">
        <v>10.5</v>
      </c>
      <c r="C181" s="31">
        <v>7.4</v>
      </c>
      <c r="D181" s="31">
        <v>0</v>
      </c>
      <c r="E181" s="31">
        <v>9</v>
      </c>
      <c r="F181" s="39" t="s">
        <v>8</v>
      </c>
      <c r="G181" s="31">
        <v>29</v>
      </c>
      <c r="H181" s="31">
        <v>96</v>
      </c>
      <c r="I181" s="35">
        <v>7</v>
      </c>
      <c r="J181" s="31">
        <v>1600</v>
      </c>
      <c r="K181" s="35">
        <v>1010.35</v>
      </c>
      <c r="L181" s="31">
        <v>310</v>
      </c>
      <c r="M181" s="36" t="s">
        <v>22</v>
      </c>
      <c r="N181" s="31">
        <v>320</v>
      </c>
      <c r="O181" s="36" t="s">
        <v>22</v>
      </c>
    </row>
    <row r="182" spans="1:15" x14ac:dyDescent="0.3">
      <c r="A182" s="33">
        <v>32078</v>
      </c>
      <c r="B182" s="34">
        <v>8.4499999999999993</v>
      </c>
      <c r="C182" s="31" t="s">
        <v>4</v>
      </c>
      <c r="D182" s="31">
        <v>7.8</v>
      </c>
      <c r="E182" s="31">
        <v>8</v>
      </c>
      <c r="F182" s="39" t="s">
        <v>8</v>
      </c>
      <c r="G182" s="31">
        <v>22</v>
      </c>
      <c r="H182" s="31">
        <v>87</v>
      </c>
      <c r="I182" s="35">
        <v>2</v>
      </c>
      <c r="J182" s="31">
        <v>5200</v>
      </c>
      <c r="K182" s="35">
        <v>1018.3857142857142</v>
      </c>
      <c r="L182" s="31">
        <v>170</v>
      </c>
      <c r="M182" s="36" t="s">
        <v>28</v>
      </c>
      <c r="N182" s="31">
        <v>140</v>
      </c>
      <c r="O182" s="36" t="s">
        <v>35</v>
      </c>
    </row>
    <row r="183" spans="1:15" x14ac:dyDescent="0.3">
      <c r="A183" s="33">
        <v>32079</v>
      </c>
      <c r="B183" s="34">
        <v>9.85</v>
      </c>
      <c r="C183" s="31">
        <v>1</v>
      </c>
      <c r="D183" s="31">
        <v>0.3</v>
      </c>
      <c r="E183" s="31">
        <v>14</v>
      </c>
      <c r="F183" s="39" t="s">
        <v>9</v>
      </c>
      <c r="G183" s="31">
        <v>29</v>
      </c>
      <c r="H183" s="31">
        <v>89</v>
      </c>
      <c r="I183" s="35">
        <v>7</v>
      </c>
      <c r="J183" s="31">
        <v>3000</v>
      </c>
      <c r="K183" s="35">
        <v>1014.342857142857</v>
      </c>
      <c r="L183" s="31">
        <v>140</v>
      </c>
      <c r="M183" s="36" t="s">
        <v>35</v>
      </c>
      <c r="N183" s="31">
        <v>140</v>
      </c>
      <c r="O183" s="36" t="s">
        <v>35</v>
      </c>
    </row>
    <row r="184" spans="1:15" x14ac:dyDescent="0.3">
      <c r="A184" s="33">
        <v>32080</v>
      </c>
      <c r="B184" s="34">
        <v>11.5</v>
      </c>
      <c r="C184" s="31">
        <v>9.3000000000000007</v>
      </c>
      <c r="D184" s="31">
        <v>0</v>
      </c>
      <c r="E184" s="31">
        <v>13</v>
      </c>
      <c r="F184" s="39" t="s">
        <v>9</v>
      </c>
      <c r="G184" s="31">
        <v>28</v>
      </c>
      <c r="H184" s="31">
        <v>95</v>
      </c>
      <c r="I184" s="35">
        <v>7</v>
      </c>
      <c r="J184" s="31">
        <v>900</v>
      </c>
      <c r="K184" s="35">
        <v>1010.6142857142858</v>
      </c>
      <c r="L184" s="31">
        <v>130</v>
      </c>
      <c r="M184" s="36" t="s">
        <v>35</v>
      </c>
      <c r="N184" s="31">
        <v>120</v>
      </c>
      <c r="O184" s="36" t="s">
        <v>24</v>
      </c>
    </row>
    <row r="185" spans="1:15" x14ac:dyDescent="0.3">
      <c r="A185" s="33">
        <v>32081</v>
      </c>
      <c r="B185" s="34">
        <v>11.95</v>
      </c>
      <c r="C185" s="31">
        <v>3.5</v>
      </c>
      <c r="D185" s="31">
        <v>0.6</v>
      </c>
      <c r="E185" s="31">
        <v>5</v>
      </c>
      <c r="F185" s="39" t="s">
        <v>8</v>
      </c>
      <c r="G185" s="31">
        <v>17</v>
      </c>
      <c r="H185" s="31">
        <v>100</v>
      </c>
      <c r="I185" s="35">
        <v>7</v>
      </c>
      <c r="J185" s="31">
        <v>800</v>
      </c>
      <c r="K185" s="35">
        <v>1014.2142857142859</v>
      </c>
      <c r="L185" s="31">
        <v>150</v>
      </c>
      <c r="M185" s="36" t="s">
        <v>36</v>
      </c>
      <c r="N185" s="31">
        <v>310</v>
      </c>
      <c r="O185" s="36" t="s">
        <v>22</v>
      </c>
    </row>
    <row r="186" spans="1:15" x14ac:dyDescent="0.3">
      <c r="I186" s="35"/>
      <c r="K186" s="35"/>
    </row>
    <row r="187" spans="1:15" x14ac:dyDescent="0.3">
      <c r="I187" s="35"/>
      <c r="K187" s="35"/>
    </row>
    <row r="188" spans="1:15" x14ac:dyDescent="0.3">
      <c r="A188" s="37" t="s">
        <v>5</v>
      </c>
      <c r="I188" s="35"/>
      <c r="K188" s="35"/>
    </row>
    <row r="189" spans="1:15" x14ac:dyDescent="0.3">
      <c r="A189" s="37" t="s">
        <v>12</v>
      </c>
      <c r="I189" s="35"/>
      <c r="K189" s="35"/>
    </row>
    <row r="190" spans="1:15" x14ac:dyDescent="0.3">
      <c r="I190" s="35"/>
      <c r="K190" s="35"/>
    </row>
    <row r="191" spans="1:15" x14ac:dyDescent="0.3">
      <c r="I191" s="35"/>
      <c r="K191" s="35"/>
    </row>
    <row r="192" spans="1:15" x14ac:dyDescent="0.3">
      <c r="I192" s="35"/>
      <c r="K192" s="35"/>
    </row>
    <row r="193" spans="9:11" x14ac:dyDescent="0.3">
      <c r="I193" s="35"/>
      <c r="K193" s="35"/>
    </row>
    <row r="194" spans="9:11" x14ac:dyDescent="0.3">
      <c r="I194" s="35"/>
      <c r="K194" s="35"/>
    </row>
    <row r="195" spans="9:11" x14ac:dyDescent="0.3">
      <c r="I195" s="35"/>
      <c r="K195" s="35"/>
    </row>
    <row r="196" spans="9:11" x14ac:dyDescent="0.3">
      <c r="I196" s="35"/>
      <c r="K196" s="35"/>
    </row>
    <row r="197" spans="9:11" x14ac:dyDescent="0.3">
      <c r="I197" s="35"/>
      <c r="K197" s="35"/>
    </row>
    <row r="198" spans="9:11" x14ac:dyDescent="0.3">
      <c r="I198" s="35"/>
      <c r="K198" s="35"/>
    </row>
    <row r="199" spans="9:11" x14ac:dyDescent="0.3">
      <c r="I199" s="35"/>
      <c r="K199" s="35"/>
    </row>
    <row r="200" spans="9:11" x14ac:dyDescent="0.3">
      <c r="I200" s="35"/>
      <c r="K200" s="35"/>
    </row>
    <row r="201" spans="9:11" x14ac:dyDescent="0.3">
      <c r="I201" s="35"/>
      <c r="K201" s="35"/>
    </row>
    <row r="202" spans="9:11" x14ac:dyDescent="0.3">
      <c r="I202" s="35"/>
      <c r="K202" s="35"/>
    </row>
    <row r="203" spans="9:11" x14ac:dyDescent="0.3">
      <c r="I203" s="35"/>
      <c r="K203" s="35"/>
    </row>
    <row r="204" spans="9:11" x14ac:dyDescent="0.3">
      <c r="I204" s="35"/>
      <c r="K204" s="35"/>
    </row>
    <row r="205" spans="9:11" x14ac:dyDescent="0.3">
      <c r="I205" s="35"/>
      <c r="K205" s="35"/>
    </row>
    <row r="206" spans="9:11" x14ac:dyDescent="0.3">
      <c r="I206" s="35"/>
      <c r="K206" s="35"/>
    </row>
    <row r="207" spans="9:11" x14ac:dyDescent="0.3">
      <c r="I207" s="35"/>
      <c r="K207" s="35"/>
    </row>
    <row r="208" spans="9:11" x14ac:dyDescent="0.3">
      <c r="I208" s="35"/>
      <c r="K208" s="35"/>
    </row>
    <row r="209" spans="9:11" x14ac:dyDescent="0.3">
      <c r="I209" s="35"/>
      <c r="K209" s="35"/>
    </row>
    <row r="210" spans="9:11" x14ac:dyDescent="0.3">
      <c r="I210" s="35"/>
      <c r="K210" s="35"/>
    </row>
    <row r="211" spans="9:11" x14ac:dyDescent="0.3">
      <c r="I211" s="35"/>
      <c r="K211" s="35"/>
    </row>
    <row r="212" spans="9:11" x14ac:dyDescent="0.3">
      <c r="I212" s="35"/>
      <c r="K212" s="35"/>
    </row>
    <row r="213" spans="9:11" x14ac:dyDescent="0.3">
      <c r="I213" s="35"/>
      <c r="K213" s="35"/>
    </row>
    <row r="214" spans="9:11" x14ac:dyDescent="0.3">
      <c r="I214" s="35"/>
      <c r="K214" s="35"/>
    </row>
    <row r="215" spans="9:11" x14ac:dyDescent="0.3">
      <c r="I215" s="35"/>
      <c r="K215" s="35"/>
    </row>
    <row r="216" spans="9:11" x14ac:dyDescent="0.3">
      <c r="I216" s="35"/>
      <c r="K216" s="35"/>
    </row>
    <row r="217" spans="9:11" x14ac:dyDescent="0.3">
      <c r="I217" s="35"/>
      <c r="K217" s="35"/>
    </row>
    <row r="218" spans="9:11" x14ac:dyDescent="0.3">
      <c r="I218" s="35"/>
      <c r="K218" s="35"/>
    </row>
    <row r="219" spans="9:11" x14ac:dyDescent="0.3">
      <c r="I219" s="35"/>
      <c r="K219" s="35"/>
    </row>
    <row r="220" spans="9:11" x14ac:dyDescent="0.3">
      <c r="I220" s="35"/>
      <c r="K220" s="35"/>
    </row>
    <row r="221" spans="9:11" x14ac:dyDescent="0.3">
      <c r="I221" s="35"/>
      <c r="K221" s="35"/>
    </row>
    <row r="222" spans="9:11" x14ac:dyDescent="0.3">
      <c r="I222" s="35"/>
      <c r="K222" s="35"/>
    </row>
    <row r="223" spans="9:11" x14ac:dyDescent="0.3">
      <c r="I223" s="35"/>
      <c r="K223" s="35"/>
    </row>
    <row r="224" spans="9:11" x14ac:dyDescent="0.3">
      <c r="I224" s="35"/>
      <c r="K224" s="35"/>
    </row>
    <row r="225" spans="9:11" x14ac:dyDescent="0.3">
      <c r="I225" s="35"/>
      <c r="K225" s="35"/>
    </row>
    <row r="226" spans="9:11" x14ac:dyDescent="0.3">
      <c r="I226" s="35"/>
      <c r="K226" s="35"/>
    </row>
    <row r="227" spans="9:11" x14ac:dyDescent="0.3">
      <c r="I227" s="35"/>
      <c r="K227" s="35"/>
    </row>
    <row r="228" spans="9:11" x14ac:dyDescent="0.3">
      <c r="I228" s="35"/>
      <c r="K228" s="35"/>
    </row>
    <row r="229" spans="9:11" x14ac:dyDescent="0.3">
      <c r="I229" s="35"/>
      <c r="K229" s="35"/>
    </row>
    <row r="230" spans="9:11" x14ac:dyDescent="0.3">
      <c r="I230" s="35"/>
      <c r="K230" s="35"/>
    </row>
    <row r="231" spans="9:11" x14ac:dyDescent="0.3">
      <c r="I231" s="35"/>
      <c r="K231" s="35"/>
    </row>
    <row r="232" spans="9:11" x14ac:dyDescent="0.3">
      <c r="I232" s="35"/>
      <c r="K232" s="35"/>
    </row>
    <row r="233" spans="9:11" x14ac:dyDescent="0.3">
      <c r="I233" s="35"/>
      <c r="K233" s="35"/>
    </row>
    <row r="234" spans="9:11" x14ac:dyDescent="0.3">
      <c r="I234" s="35"/>
      <c r="K234" s="35"/>
    </row>
    <row r="235" spans="9:11" x14ac:dyDescent="0.3">
      <c r="I235" s="35"/>
      <c r="K235" s="35"/>
    </row>
    <row r="236" spans="9:11" x14ac:dyDescent="0.3">
      <c r="I236" s="35"/>
      <c r="K236" s="35"/>
    </row>
    <row r="237" spans="9:11" x14ac:dyDescent="0.3">
      <c r="I237" s="35"/>
      <c r="K237" s="35"/>
    </row>
    <row r="238" spans="9:11" x14ac:dyDescent="0.3">
      <c r="I238" s="35"/>
      <c r="K238" s="35"/>
    </row>
    <row r="239" spans="9:11" x14ac:dyDescent="0.3">
      <c r="I239" s="35"/>
      <c r="K239" s="35"/>
    </row>
    <row r="240" spans="9:11" x14ac:dyDescent="0.3">
      <c r="I240" s="35"/>
      <c r="K240" s="35"/>
    </row>
    <row r="241" spans="9:11" x14ac:dyDescent="0.3">
      <c r="I241" s="35"/>
      <c r="K241" s="35"/>
    </row>
    <row r="242" spans="9:11" x14ac:dyDescent="0.3">
      <c r="I242" s="35"/>
      <c r="K242" s="35"/>
    </row>
    <row r="243" spans="9:11" x14ac:dyDescent="0.3">
      <c r="I243" s="35"/>
      <c r="K243" s="35"/>
    </row>
    <row r="244" spans="9:11" x14ac:dyDescent="0.3">
      <c r="I244" s="35"/>
      <c r="K244" s="35"/>
    </row>
    <row r="245" spans="9:11" x14ac:dyDescent="0.3">
      <c r="I245" s="35"/>
      <c r="K245" s="35"/>
    </row>
    <row r="246" spans="9:11" x14ac:dyDescent="0.3">
      <c r="I246" s="35"/>
      <c r="K246" s="35"/>
    </row>
    <row r="247" spans="9:11" x14ac:dyDescent="0.3">
      <c r="I247" s="35"/>
      <c r="K247" s="35"/>
    </row>
    <row r="248" spans="9:11" x14ac:dyDescent="0.3">
      <c r="I248" s="35"/>
      <c r="K248" s="35"/>
    </row>
    <row r="249" spans="9:11" x14ac:dyDescent="0.3">
      <c r="I249" s="35"/>
      <c r="K249" s="35"/>
    </row>
    <row r="250" spans="9:11" x14ac:dyDescent="0.3">
      <c r="I250" s="35"/>
      <c r="K250" s="35"/>
    </row>
    <row r="251" spans="9:11" x14ac:dyDescent="0.3">
      <c r="I251" s="35"/>
      <c r="K251" s="35"/>
    </row>
    <row r="252" spans="9:11" x14ac:dyDescent="0.3">
      <c r="I252" s="35"/>
      <c r="K252" s="35"/>
    </row>
    <row r="253" spans="9:11" x14ac:dyDescent="0.3">
      <c r="I253" s="35"/>
      <c r="K253" s="35"/>
    </row>
    <row r="254" spans="9:11" x14ac:dyDescent="0.3">
      <c r="I254" s="35"/>
      <c r="K254" s="35"/>
    </row>
    <row r="255" spans="9:11" x14ac:dyDescent="0.3">
      <c r="I255" s="35"/>
      <c r="K255" s="35"/>
    </row>
    <row r="256" spans="9:11" x14ac:dyDescent="0.3">
      <c r="I256" s="35"/>
      <c r="K256" s="35"/>
    </row>
    <row r="257" spans="9:11" x14ac:dyDescent="0.3">
      <c r="I257" s="35"/>
      <c r="K257" s="35"/>
    </row>
    <row r="258" spans="9:11" x14ac:dyDescent="0.3">
      <c r="I258" s="35"/>
      <c r="K258" s="35"/>
    </row>
    <row r="259" spans="9:11" x14ac:dyDescent="0.3">
      <c r="I259" s="35"/>
      <c r="K259" s="35"/>
    </row>
    <row r="260" spans="9:11" x14ac:dyDescent="0.3">
      <c r="I260" s="35"/>
      <c r="K260" s="35"/>
    </row>
    <row r="261" spans="9:11" x14ac:dyDescent="0.3">
      <c r="I261" s="35"/>
      <c r="K261" s="35"/>
    </row>
    <row r="262" spans="9:11" x14ac:dyDescent="0.3">
      <c r="I262" s="35"/>
      <c r="K262" s="35"/>
    </row>
    <row r="263" spans="9:11" x14ac:dyDescent="0.3">
      <c r="I263" s="35"/>
      <c r="K263" s="35"/>
    </row>
    <row r="264" spans="9:11" x14ac:dyDescent="0.3">
      <c r="I264" s="35"/>
      <c r="K264" s="35"/>
    </row>
    <row r="265" spans="9:11" x14ac:dyDescent="0.3">
      <c r="I265" s="35"/>
      <c r="K265" s="35"/>
    </row>
    <row r="266" spans="9:11" x14ac:dyDescent="0.3">
      <c r="I266" s="35"/>
      <c r="K266" s="35"/>
    </row>
    <row r="267" spans="9:11" x14ac:dyDescent="0.3">
      <c r="I267" s="35"/>
      <c r="K267" s="35"/>
    </row>
    <row r="268" spans="9:11" x14ac:dyDescent="0.3">
      <c r="I268" s="35"/>
      <c r="K268" s="35"/>
    </row>
    <row r="269" spans="9:11" x14ac:dyDescent="0.3">
      <c r="I269" s="35"/>
      <c r="K269" s="35"/>
    </row>
    <row r="270" spans="9:11" x14ac:dyDescent="0.3">
      <c r="I270" s="35"/>
      <c r="K270" s="35"/>
    </row>
    <row r="271" spans="9:11" x14ac:dyDescent="0.3">
      <c r="I271" s="35"/>
      <c r="K271" s="35"/>
    </row>
    <row r="272" spans="9:11" x14ac:dyDescent="0.3">
      <c r="I272" s="35"/>
      <c r="K272" s="35"/>
    </row>
    <row r="273" spans="9:11" x14ac:dyDescent="0.3">
      <c r="I273" s="35"/>
      <c r="K273" s="35"/>
    </row>
    <row r="274" spans="9:11" x14ac:dyDescent="0.3">
      <c r="I274" s="35"/>
      <c r="K274" s="35"/>
    </row>
    <row r="275" spans="9:11" x14ac:dyDescent="0.3">
      <c r="I275" s="35"/>
      <c r="K275" s="35"/>
    </row>
    <row r="276" spans="9:11" x14ac:dyDescent="0.3">
      <c r="I276" s="35"/>
      <c r="K276" s="35"/>
    </row>
    <row r="277" spans="9:11" x14ac:dyDescent="0.3">
      <c r="I277" s="35"/>
      <c r="K277" s="35"/>
    </row>
    <row r="278" spans="9:11" x14ac:dyDescent="0.3">
      <c r="I278" s="35"/>
      <c r="K278" s="35"/>
    </row>
    <row r="279" spans="9:11" x14ac:dyDescent="0.3">
      <c r="I279" s="35"/>
      <c r="K279" s="35"/>
    </row>
    <row r="280" spans="9:11" x14ac:dyDescent="0.3">
      <c r="I280" s="35"/>
      <c r="K280" s="35"/>
    </row>
    <row r="281" spans="9:11" x14ac:dyDescent="0.3">
      <c r="I281" s="35"/>
      <c r="K281" s="35"/>
    </row>
    <row r="282" spans="9:11" x14ac:dyDescent="0.3">
      <c r="I282" s="35"/>
      <c r="K282" s="35"/>
    </row>
    <row r="283" spans="9:11" x14ac:dyDescent="0.3">
      <c r="I283" s="35"/>
      <c r="K283" s="35"/>
    </row>
    <row r="284" spans="9:11" x14ac:dyDescent="0.3">
      <c r="I284" s="35"/>
      <c r="K284" s="35"/>
    </row>
    <row r="285" spans="9:11" x14ac:dyDescent="0.3">
      <c r="I285" s="35"/>
      <c r="K285" s="35"/>
    </row>
    <row r="286" spans="9:11" x14ac:dyDescent="0.3">
      <c r="I286" s="35"/>
      <c r="K286" s="35"/>
    </row>
    <row r="287" spans="9:11" x14ac:dyDescent="0.3">
      <c r="I287" s="35"/>
      <c r="K287" s="35"/>
    </row>
    <row r="288" spans="9:11" x14ac:dyDescent="0.3">
      <c r="I288" s="35"/>
      <c r="K288" s="35"/>
    </row>
    <row r="289" spans="9:11" x14ac:dyDescent="0.3">
      <c r="I289" s="35"/>
      <c r="K289" s="35"/>
    </row>
    <row r="290" spans="9:11" x14ac:dyDescent="0.3">
      <c r="I290" s="35"/>
      <c r="K290" s="35"/>
    </row>
    <row r="291" spans="9:11" x14ac:dyDescent="0.3">
      <c r="I291" s="35"/>
      <c r="K291" s="35"/>
    </row>
    <row r="292" spans="9:11" x14ac:dyDescent="0.3">
      <c r="I292" s="35"/>
      <c r="K292" s="35"/>
    </row>
    <row r="293" spans="9:11" x14ac:dyDescent="0.3">
      <c r="I293" s="35"/>
      <c r="K293" s="35"/>
    </row>
    <row r="294" spans="9:11" x14ac:dyDescent="0.3">
      <c r="I294" s="35"/>
      <c r="K294" s="35"/>
    </row>
    <row r="295" spans="9:11" x14ac:dyDescent="0.3">
      <c r="I295" s="35"/>
      <c r="K295" s="35"/>
    </row>
    <row r="296" spans="9:11" x14ac:dyDescent="0.3">
      <c r="I296" s="35"/>
      <c r="K296" s="35"/>
    </row>
    <row r="297" spans="9:11" x14ac:dyDescent="0.3">
      <c r="I297" s="35"/>
      <c r="K297" s="35"/>
    </row>
    <row r="298" spans="9:11" x14ac:dyDescent="0.3">
      <c r="I298" s="35"/>
      <c r="K298" s="35"/>
    </row>
    <row r="299" spans="9:11" x14ac:dyDescent="0.3">
      <c r="I299" s="35"/>
      <c r="K299" s="35"/>
    </row>
    <row r="300" spans="9:11" x14ac:dyDescent="0.3">
      <c r="I300" s="35"/>
      <c r="K300" s="35"/>
    </row>
    <row r="301" spans="9:11" x14ac:dyDescent="0.3">
      <c r="I301" s="35"/>
      <c r="K301" s="35"/>
    </row>
    <row r="302" spans="9:11" x14ac:dyDescent="0.3">
      <c r="I302" s="35"/>
      <c r="K302" s="35"/>
    </row>
    <row r="303" spans="9:11" x14ac:dyDescent="0.3">
      <c r="I303" s="35"/>
      <c r="K303" s="35"/>
    </row>
    <row r="304" spans="9:11" x14ac:dyDescent="0.3">
      <c r="I304" s="35"/>
      <c r="K304" s="35"/>
    </row>
    <row r="305" spans="9:11" x14ac:dyDescent="0.3">
      <c r="I305" s="35"/>
      <c r="K305" s="35"/>
    </row>
    <row r="306" spans="9:11" x14ac:dyDescent="0.3">
      <c r="I306" s="35"/>
      <c r="K306" s="35"/>
    </row>
    <row r="307" spans="9:11" x14ac:dyDescent="0.3">
      <c r="I307" s="35"/>
      <c r="K307" s="35"/>
    </row>
    <row r="308" spans="9:11" x14ac:dyDescent="0.3">
      <c r="I308" s="35"/>
      <c r="K308" s="35"/>
    </row>
    <row r="309" spans="9:11" x14ac:dyDescent="0.3">
      <c r="I309" s="35"/>
      <c r="K309" s="35"/>
    </row>
    <row r="310" spans="9:11" x14ac:dyDescent="0.3">
      <c r="I310" s="35"/>
      <c r="K310" s="35"/>
    </row>
    <row r="311" spans="9:11" x14ac:dyDescent="0.3">
      <c r="I311" s="35"/>
      <c r="K311" s="35"/>
    </row>
    <row r="312" spans="9:11" x14ac:dyDescent="0.3">
      <c r="I312" s="35"/>
      <c r="K312" s="35"/>
    </row>
    <row r="313" spans="9:11" x14ac:dyDescent="0.3">
      <c r="I313" s="35"/>
      <c r="K313" s="35"/>
    </row>
    <row r="314" spans="9:11" x14ac:dyDescent="0.3">
      <c r="I314" s="35"/>
      <c r="K314" s="35"/>
    </row>
    <row r="315" spans="9:11" x14ac:dyDescent="0.3">
      <c r="I315" s="35"/>
      <c r="K315" s="35"/>
    </row>
    <row r="316" spans="9:11" x14ac:dyDescent="0.3">
      <c r="I316" s="35"/>
      <c r="K316" s="35"/>
    </row>
    <row r="317" spans="9:11" x14ac:dyDescent="0.3">
      <c r="I317" s="35"/>
      <c r="K317" s="35"/>
    </row>
    <row r="318" spans="9:11" x14ac:dyDescent="0.3">
      <c r="I318" s="35"/>
      <c r="K318" s="35"/>
    </row>
    <row r="319" spans="9:11" x14ac:dyDescent="0.3">
      <c r="I319" s="35"/>
      <c r="K319" s="35"/>
    </row>
    <row r="320" spans="9:11" x14ac:dyDescent="0.3">
      <c r="I320" s="35"/>
      <c r="K320" s="35"/>
    </row>
    <row r="321" spans="9:11" x14ac:dyDescent="0.3">
      <c r="I321" s="35"/>
      <c r="K321" s="35"/>
    </row>
    <row r="322" spans="9:11" x14ac:dyDescent="0.3">
      <c r="I322" s="35"/>
      <c r="K322" s="35"/>
    </row>
    <row r="323" spans="9:11" x14ac:dyDescent="0.3">
      <c r="I323" s="35"/>
      <c r="K323" s="35"/>
    </row>
    <row r="324" spans="9:11" x14ac:dyDescent="0.3">
      <c r="I324" s="35"/>
      <c r="K324" s="35"/>
    </row>
    <row r="325" spans="9:11" x14ac:dyDescent="0.3">
      <c r="I325" s="35"/>
      <c r="K325" s="35"/>
    </row>
    <row r="326" spans="9:11" x14ac:dyDescent="0.3">
      <c r="I326" s="35"/>
      <c r="K326" s="35"/>
    </row>
    <row r="327" spans="9:11" x14ac:dyDescent="0.3">
      <c r="I327" s="35"/>
      <c r="K327" s="35"/>
    </row>
    <row r="328" spans="9:11" x14ac:dyDescent="0.3">
      <c r="I328" s="35"/>
      <c r="K328" s="35"/>
    </row>
    <row r="329" spans="9:11" x14ac:dyDescent="0.3">
      <c r="I329" s="35"/>
      <c r="K329" s="35"/>
    </row>
    <row r="330" spans="9:11" x14ac:dyDescent="0.3">
      <c r="I330" s="35"/>
      <c r="K330" s="35"/>
    </row>
    <row r="331" spans="9:11" x14ac:dyDescent="0.3">
      <c r="I331" s="35"/>
      <c r="K331" s="35"/>
    </row>
    <row r="332" spans="9:11" x14ac:dyDescent="0.3">
      <c r="I332" s="35"/>
      <c r="K332" s="35"/>
    </row>
    <row r="333" spans="9:11" x14ac:dyDescent="0.3">
      <c r="I333" s="35"/>
      <c r="K333" s="35"/>
    </row>
    <row r="334" spans="9:11" x14ac:dyDescent="0.3">
      <c r="I334" s="35"/>
      <c r="K334" s="35"/>
    </row>
    <row r="335" spans="9:11" x14ac:dyDescent="0.3">
      <c r="I335" s="35"/>
      <c r="K335" s="35"/>
    </row>
    <row r="336" spans="9:11" x14ac:dyDescent="0.3">
      <c r="I336" s="35"/>
      <c r="K336" s="35"/>
    </row>
    <row r="337" spans="9:11" x14ac:dyDescent="0.3">
      <c r="I337" s="35"/>
      <c r="K337" s="35"/>
    </row>
    <row r="338" spans="9:11" x14ac:dyDescent="0.3">
      <c r="I338" s="35"/>
      <c r="K338" s="35"/>
    </row>
    <row r="339" spans="9:11" x14ac:dyDescent="0.3">
      <c r="I339" s="35"/>
      <c r="K339" s="35"/>
    </row>
    <row r="340" spans="9:11" x14ac:dyDescent="0.3">
      <c r="I340" s="35"/>
      <c r="K340" s="35"/>
    </row>
    <row r="341" spans="9:11" x14ac:dyDescent="0.3">
      <c r="I341" s="35"/>
      <c r="K341" s="35"/>
    </row>
    <row r="342" spans="9:11" x14ac:dyDescent="0.3">
      <c r="I342" s="35"/>
      <c r="K342" s="35"/>
    </row>
    <row r="343" spans="9:11" x14ac:dyDescent="0.3">
      <c r="I343" s="35"/>
      <c r="K343" s="35"/>
    </row>
    <row r="344" spans="9:11" x14ac:dyDescent="0.3">
      <c r="I344" s="35"/>
      <c r="K344" s="35"/>
    </row>
    <row r="345" spans="9:11" x14ac:dyDescent="0.3">
      <c r="I345" s="35"/>
      <c r="K345" s="35"/>
    </row>
    <row r="346" spans="9:11" x14ac:dyDescent="0.3">
      <c r="I346" s="35"/>
      <c r="K346" s="35"/>
    </row>
    <row r="347" spans="9:11" x14ac:dyDescent="0.3">
      <c r="I347" s="35"/>
      <c r="K347" s="35"/>
    </row>
    <row r="348" spans="9:11" x14ac:dyDescent="0.3">
      <c r="I348" s="35"/>
      <c r="K348" s="35"/>
    </row>
    <row r="349" spans="9:11" x14ac:dyDescent="0.3">
      <c r="I349" s="35"/>
      <c r="K349" s="35"/>
    </row>
    <row r="350" spans="9:11" x14ac:dyDescent="0.3">
      <c r="I350" s="35"/>
      <c r="K350" s="35"/>
    </row>
    <row r="351" spans="9:11" x14ac:dyDescent="0.3">
      <c r="I351" s="35"/>
      <c r="K351" s="35"/>
    </row>
    <row r="352" spans="9:11" x14ac:dyDescent="0.3">
      <c r="I352" s="35"/>
      <c r="K352" s="35"/>
    </row>
    <row r="353" spans="9:11" x14ac:dyDescent="0.3">
      <c r="I353" s="35"/>
      <c r="K353" s="35"/>
    </row>
    <row r="354" spans="9:11" x14ac:dyDescent="0.3">
      <c r="I354" s="35"/>
      <c r="K354" s="35"/>
    </row>
    <row r="355" spans="9:11" x14ac:dyDescent="0.3">
      <c r="I355" s="35"/>
      <c r="K355" s="35"/>
    </row>
    <row r="356" spans="9:11" x14ac:dyDescent="0.3">
      <c r="I356" s="35"/>
      <c r="K356" s="35"/>
    </row>
    <row r="357" spans="9:11" x14ac:dyDescent="0.3">
      <c r="I357" s="35"/>
      <c r="K357" s="35"/>
    </row>
    <row r="358" spans="9:11" x14ac:dyDescent="0.3">
      <c r="I358" s="35"/>
      <c r="K358" s="35"/>
    </row>
    <row r="359" spans="9:11" x14ac:dyDescent="0.3">
      <c r="I359" s="35"/>
      <c r="K359" s="35"/>
    </row>
    <row r="360" spans="9:11" x14ac:dyDescent="0.3">
      <c r="I360" s="35"/>
      <c r="K360" s="35"/>
    </row>
    <row r="361" spans="9:11" x14ac:dyDescent="0.3">
      <c r="I361" s="35"/>
      <c r="K361" s="35"/>
    </row>
    <row r="362" spans="9:11" x14ac:dyDescent="0.3">
      <c r="I362" s="35"/>
      <c r="K362" s="35"/>
    </row>
    <row r="363" spans="9:11" x14ac:dyDescent="0.3">
      <c r="I363" s="35"/>
      <c r="K363" s="35"/>
    </row>
    <row r="364" spans="9:11" x14ac:dyDescent="0.3">
      <c r="I364" s="35"/>
      <c r="K364" s="35"/>
    </row>
    <row r="365" spans="9:11" x14ac:dyDescent="0.3">
      <c r="I365" s="35"/>
      <c r="K365" s="35"/>
    </row>
    <row r="366" spans="9:11" x14ac:dyDescent="0.3">
      <c r="I366" s="35"/>
      <c r="K366" s="35"/>
    </row>
    <row r="367" spans="9:11" x14ac:dyDescent="0.3">
      <c r="I367" s="35"/>
      <c r="K367" s="35"/>
    </row>
    <row r="368" spans="9:11" x14ac:dyDescent="0.3">
      <c r="I368" s="35"/>
      <c r="K368" s="35"/>
    </row>
    <row r="369" spans="9:11" x14ac:dyDescent="0.3">
      <c r="I369" s="35"/>
      <c r="K369" s="35"/>
    </row>
  </sheetData>
  <autoFilter ref="A1:O185"/>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R188"/>
  <sheetViews>
    <sheetView zoomScaleNormal="100" workbookViewId="0">
      <pane ySplit="1" topLeftCell="A2" activePane="bottomLeft" state="frozen"/>
      <selection pane="bottomLeft" activeCell="A2" sqref="A2"/>
    </sheetView>
  </sheetViews>
  <sheetFormatPr defaultColWidth="9.109375" defaultRowHeight="13.8" x14ac:dyDescent="0.3"/>
  <cols>
    <col min="1" max="1" width="13" style="31" customWidth="1"/>
    <col min="2" max="2" width="13" style="34" customWidth="1"/>
    <col min="3" max="15" width="13" style="31" customWidth="1"/>
    <col min="16" max="16384" width="9.109375" style="31"/>
  </cols>
  <sheetData>
    <row r="1" spans="1:17" ht="75" customHeight="1" x14ac:dyDescent="0.3">
      <c r="A1" s="30" t="s">
        <v>0</v>
      </c>
      <c r="B1" s="41" t="s">
        <v>53</v>
      </c>
      <c r="C1" s="30" t="s">
        <v>1</v>
      </c>
      <c r="D1" s="30" t="s">
        <v>54</v>
      </c>
      <c r="E1" s="30" t="s">
        <v>55</v>
      </c>
      <c r="F1" s="30" t="s">
        <v>56</v>
      </c>
      <c r="G1" s="30" t="s">
        <v>57</v>
      </c>
      <c r="H1" s="30" t="s">
        <v>6</v>
      </c>
      <c r="I1" s="30" t="s">
        <v>17</v>
      </c>
      <c r="J1" s="30" t="s">
        <v>59</v>
      </c>
      <c r="K1" s="30" t="s">
        <v>15</v>
      </c>
      <c r="L1" s="30" t="s">
        <v>18</v>
      </c>
      <c r="M1" s="30" t="s">
        <v>51</v>
      </c>
      <c r="N1" s="30" t="s">
        <v>19</v>
      </c>
      <c r="O1" s="30" t="s">
        <v>51</v>
      </c>
    </row>
    <row r="2" spans="1:17" x14ac:dyDescent="0.3">
      <c r="A2" s="33">
        <v>31898</v>
      </c>
      <c r="B2" s="34">
        <v>14.6</v>
      </c>
      <c r="C2" s="31">
        <v>1.6</v>
      </c>
      <c r="D2" s="31" t="s">
        <v>3</v>
      </c>
      <c r="E2" s="31" t="s">
        <v>3</v>
      </c>
      <c r="F2" s="38" t="s">
        <v>3</v>
      </c>
      <c r="G2" s="31" t="s">
        <v>3</v>
      </c>
      <c r="H2" s="31">
        <v>96</v>
      </c>
      <c r="I2" s="35">
        <v>7</v>
      </c>
      <c r="J2" s="31">
        <v>1300</v>
      </c>
      <c r="K2" s="35">
        <v>1016.5291666666668</v>
      </c>
      <c r="L2" s="31">
        <v>210</v>
      </c>
      <c r="M2" s="31" t="s">
        <v>30</v>
      </c>
      <c r="N2" s="31">
        <v>230</v>
      </c>
      <c r="O2" s="31" t="s">
        <v>31</v>
      </c>
    </row>
    <row r="3" spans="1:17" x14ac:dyDescent="0.3">
      <c r="A3" s="33">
        <v>31899</v>
      </c>
      <c r="B3" s="34">
        <v>8.75</v>
      </c>
      <c r="C3" s="31">
        <v>1.9</v>
      </c>
      <c r="D3" s="31" t="s">
        <v>3</v>
      </c>
      <c r="E3" s="31" t="s">
        <v>3</v>
      </c>
      <c r="F3" s="38" t="s">
        <v>3</v>
      </c>
      <c r="G3" s="31" t="s">
        <v>3</v>
      </c>
      <c r="H3" s="31">
        <v>97</v>
      </c>
      <c r="I3" s="35">
        <v>4</v>
      </c>
      <c r="J3" s="31">
        <v>2500</v>
      </c>
      <c r="K3" s="35">
        <v>1013.8083333333337</v>
      </c>
      <c r="L3" s="31">
        <v>250</v>
      </c>
      <c r="M3" s="31" t="s">
        <v>32</v>
      </c>
      <c r="N3" s="31">
        <v>290</v>
      </c>
      <c r="O3" s="31" t="s">
        <v>26</v>
      </c>
      <c r="Q3" s="31" t="s">
        <v>80</v>
      </c>
    </row>
    <row r="4" spans="1:17" x14ac:dyDescent="0.3">
      <c r="A4" s="33">
        <v>31900</v>
      </c>
      <c r="B4" s="34">
        <v>7.2</v>
      </c>
      <c r="C4" s="31">
        <v>2.2000000000000002</v>
      </c>
      <c r="D4" s="31" t="s">
        <v>3</v>
      </c>
      <c r="E4" s="31" t="s">
        <v>3</v>
      </c>
      <c r="F4" s="38" t="s">
        <v>3</v>
      </c>
      <c r="G4" s="31" t="s">
        <v>3</v>
      </c>
      <c r="H4" s="31">
        <v>91</v>
      </c>
      <c r="I4" s="35">
        <v>5</v>
      </c>
      <c r="J4" s="31">
        <v>2100</v>
      </c>
      <c r="K4" s="35">
        <v>1023.2708333333335</v>
      </c>
      <c r="L4" s="31">
        <v>340</v>
      </c>
      <c r="M4" s="31" t="s">
        <v>21</v>
      </c>
      <c r="N4" s="31">
        <v>330</v>
      </c>
      <c r="O4" s="31" t="s">
        <v>21</v>
      </c>
    </row>
    <row r="5" spans="1:17" x14ac:dyDescent="0.3">
      <c r="A5" s="33">
        <v>31901</v>
      </c>
      <c r="B5" s="34">
        <v>7.25</v>
      </c>
      <c r="C5" s="31">
        <v>0</v>
      </c>
      <c r="D5" s="31" t="s">
        <v>3</v>
      </c>
      <c r="E5" s="31" t="s">
        <v>3</v>
      </c>
      <c r="F5" s="38" t="s">
        <v>3</v>
      </c>
      <c r="G5" s="31" t="s">
        <v>3</v>
      </c>
      <c r="H5" s="31">
        <v>82</v>
      </c>
      <c r="I5" s="35">
        <v>2</v>
      </c>
      <c r="J5" s="31">
        <v>2800</v>
      </c>
      <c r="K5" s="35">
        <v>1031.825</v>
      </c>
      <c r="L5" s="31">
        <v>350</v>
      </c>
      <c r="M5" s="31" t="s">
        <v>23</v>
      </c>
      <c r="N5" s="31">
        <v>10</v>
      </c>
      <c r="O5" s="31" t="s">
        <v>23</v>
      </c>
    </row>
    <row r="6" spans="1:17" x14ac:dyDescent="0.3">
      <c r="A6" s="33">
        <v>31902</v>
      </c>
      <c r="B6" s="34">
        <v>10.1</v>
      </c>
      <c r="C6" s="31">
        <v>0</v>
      </c>
      <c r="D6" s="31" t="s">
        <v>3</v>
      </c>
      <c r="E6" s="31" t="s">
        <v>3</v>
      </c>
      <c r="F6" s="38" t="s">
        <v>3</v>
      </c>
      <c r="G6" s="31" t="s">
        <v>3</v>
      </c>
      <c r="H6" s="31">
        <v>76</v>
      </c>
      <c r="I6" s="35">
        <v>7</v>
      </c>
      <c r="J6" s="31">
        <v>2400</v>
      </c>
      <c r="K6" s="35">
        <v>1033.1375</v>
      </c>
      <c r="L6" s="31">
        <v>330</v>
      </c>
      <c r="M6" s="31" t="s">
        <v>21</v>
      </c>
      <c r="N6" s="31">
        <v>20</v>
      </c>
      <c r="O6" s="31" t="s">
        <v>33</v>
      </c>
    </row>
    <row r="7" spans="1:17" x14ac:dyDescent="0.3">
      <c r="A7" s="33">
        <v>31903</v>
      </c>
      <c r="B7" s="34">
        <v>11.85</v>
      </c>
      <c r="C7" s="31">
        <v>0</v>
      </c>
      <c r="D7" s="31" t="s">
        <v>3</v>
      </c>
      <c r="E7" s="31" t="s">
        <v>3</v>
      </c>
      <c r="F7" s="38" t="s">
        <v>3</v>
      </c>
      <c r="G7" s="31" t="s">
        <v>3</v>
      </c>
      <c r="H7" s="31">
        <v>94</v>
      </c>
      <c r="I7" s="35">
        <v>4</v>
      </c>
      <c r="J7" s="31">
        <v>1100</v>
      </c>
      <c r="K7" s="35">
        <v>1032.3333333333333</v>
      </c>
      <c r="L7" s="31">
        <v>320</v>
      </c>
      <c r="M7" s="31" t="s">
        <v>22</v>
      </c>
      <c r="N7" s="31">
        <v>290</v>
      </c>
      <c r="O7" s="31" t="s">
        <v>26</v>
      </c>
    </row>
    <row r="8" spans="1:17" x14ac:dyDescent="0.3">
      <c r="A8" s="33">
        <v>31904</v>
      </c>
      <c r="B8" s="34">
        <v>12.15</v>
      </c>
      <c r="C8" s="31">
        <v>0</v>
      </c>
      <c r="D8" s="31" t="s">
        <v>3</v>
      </c>
      <c r="E8" s="31" t="s">
        <v>3</v>
      </c>
      <c r="F8" s="38" t="s">
        <v>3</v>
      </c>
      <c r="G8" s="31" t="s">
        <v>3</v>
      </c>
      <c r="H8" s="31">
        <v>91</v>
      </c>
      <c r="I8" s="35">
        <v>2</v>
      </c>
      <c r="J8" s="31">
        <v>1900</v>
      </c>
      <c r="K8" s="35">
        <v>1030.9499999999996</v>
      </c>
      <c r="L8" s="31">
        <v>20</v>
      </c>
      <c r="M8" s="31" t="s">
        <v>33</v>
      </c>
      <c r="N8" s="31">
        <v>30</v>
      </c>
      <c r="O8" s="31" t="s">
        <v>33</v>
      </c>
    </row>
    <row r="9" spans="1:17" x14ac:dyDescent="0.3">
      <c r="A9" s="33">
        <v>31905</v>
      </c>
      <c r="B9" s="34">
        <v>12.1</v>
      </c>
      <c r="C9" s="31">
        <v>0</v>
      </c>
      <c r="D9" s="31" t="s">
        <v>3</v>
      </c>
      <c r="E9" s="31" t="s">
        <v>3</v>
      </c>
      <c r="F9" s="38" t="s">
        <v>3</v>
      </c>
      <c r="G9" s="31" t="s">
        <v>3</v>
      </c>
      <c r="H9" s="31">
        <v>95</v>
      </c>
      <c r="I9" s="35">
        <v>0</v>
      </c>
      <c r="J9" s="31">
        <v>1300</v>
      </c>
      <c r="K9" s="35">
        <v>1025.7291666666665</v>
      </c>
      <c r="L9" s="31">
        <v>180</v>
      </c>
      <c r="M9" s="31" t="s">
        <v>28</v>
      </c>
      <c r="N9" s="31">
        <v>190</v>
      </c>
      <c r="O9" s="31" t="s">
        <v>28</v>
      </c>
    </row>
    <row r="10" spans="1:17" x14ac:dyDescent="0.3">
      <c r="A10" s="33">
        <v>31906</v>
      </c>
      <c r="B10" s="34">
        <v>15.15</v>
      </c>
      <c r="C10" s="31">
        <v>0</v>
      </c>
      <c r="D10" s="31" t="s">
        <v>3</v>
      </c>
      <c r="E10" s="31" t="s">
        <v>3</v>
      </c>
      <c r="F10" s="38" t="s">
        <v>3</v>
      </c>
      <c r="G10" s="31" t="s">
        <v>3</v>
      </c>
      <c r="H10" s="31">
        <v>93</v>
      </c>
      <c r="I10" s="35">
        <v>3</v>
      </c>
      <c r="J10" s="31">
        <v>1200</v>
      </c>
      <c r="K10" s="35">
        <v>1015.8208333333333</v>
      </c>
      <c r="L10" s="31">
        <v>0</v>
      </c>
      <c r="M10" s="31" t="s">
        <v>23</v>
      </c>
      <c r="N10" s="31">
        <v>220</v>
      </c>
      <c r="O10" s="31" t="s">
        <v>31</v>
      </c>
    </row>
    <row r="11" spans="1:17" x14ac:dyDescent="0.3">
      <c r="A11" s="33">
        <v>31907</v>
      </c>
      <c r="B11" s="34">
        <v>11.05</v>
      </c>
      <c r="C11" s="31" t="s">
        <v>4</v>
      </c>
      <c r="D11" s="31" t="s">
        <v>3</v>
      </c>
      <c r="E11" s="31" t="s">
        <v>3</v>
      </c>
      <c r="F11" s="38" t="s">
        <v>3</v>
      </c>
      <c r="G11" s="31" t="s">
        <v>3</v>
      </c>
      <c r="H11" s="31">
        <v>77</v>
      </c>
      <c r="I11" s="35">
        <v>5</v>
      </c>
      <c r="J11" s="31">
        <v>3200</v>
      </c>
      <c r="K11" s="35">
        <v>1015.1999999999999</v>
      </c>
      <c r="L11" s="31">
        <v>320</v>
      </c>
      <c r="M11" s="31" t="s">
        <v>22</v>
      </c>
      <c r="N11" s="31">
        <v>350</v>
      </c>
      <c r="O11" s="31" t="s">
        <v>23</v>
      </c>
    </row>
    <row r="12" spans="1:17" x14ac:dyDescent="0.3">
      <c r="A12" s="33">
        <v>31908</v>
      </c>
      <c r="B12" s="34">
        <v>10.55</v>
      </c>
      <c r="C12" s="31">
        <v>2.5</v>
      </c>
      <c r="D12" s="31" t="s">
        <v>3</v>
      </c>
      <c r="E12" s="31" t="s">
        <v>3</v>
      </c>
      <c r="F12" s="38" t="s">
        <v>3</v>
      </c>
      <c r="G12" s="31" t="s">
        <v>3</v>
      </c>
      <c r="H12" s="31">
        <v>96</v>
      </c>
      <c r="I12" s="35">
        <v>7</v>
      </c>
      <c r="J12" s="31">
        <v>1900</v>
      </c>
      <c r="K12" s="35">
        <v>1011.4833333333332</v>
      </c>
      <c r="L12" s="31">
        <v>240</v>
      </c>
      <c r="M12" s="31" t="s">
        <v>32</v>
      </c>
      <c r="N12" s="31">
        <v>220</v>
      </c>
      <c r="O12" s="31" t="s">
        <v>31</v>
      </c>
    </row>
    <row r="13" spans="1:17" x14ac:dyDescent="0.3">
      <c r="A13" s="33">
        <v>31909</v>
      </c>
      <c r="B13" s="34">
        <v>12.65</v>
      </c>
      <c r="C13" s="31">
        <v>2.8</v>
      </c>
      <c r="D13" s="31" t="s">
        <v>3</v>
      </c>
      <c r="E13" s="31" t="s">
        <v>3</v>
      </c>
      <c r="F13" s="38" t="s">
        <v>3</v>
      </c>
      <c r="G13" s="31" t="s">
        <v>3</v>
      </c>
      <c r="H13" s="31">
        <v>95</v>
      </c>
      <c r="I13" s="35">
        <v>6</v>
      </c>
      <c r="J13" s="31">
        <v>1900</v>
      </c>
      <c r="K13" s="35">
        <v>1001.7041666666668</v>
      </c>
      <c r="L13" s="31">
        <v>290</v>
      </c>
      <c r="M13" s="31" t="s">
        <v>26</v>
      </c>
      <c r="N13" s="31">
        <v>310</v>
      </c>
      <c r="O13" s="31" t="s">
        <v>22</v>
      </c>
    </row>
    <row r="14" spans="1:17" x14ac:dyDescent="0.3">
      <c r="A14" s="33">
        <v>31910</v>
      </c>
      <c r="B14" s="34">
        <v>8.9</v>
      </c>
      <c r="C14" s="31">
        <v>9.9</v>
      </c>
      <c r="D14" s="31" t="s">
        <v>3</v>
      </c>
      <c r="E14" s="31" t="s">
        <v>3</v>
      </c>
      <c r="F14" s="38" t="s">
        <v>3</v>
      </c>
      <c r="G14" s="31" t="s">
        <v>3</v>
      </c>
      <c r="H14" s="31">
        <v>94</v>
      </c>
      <c r="I14" s="35">
        <v>4</v>
      </c>
      <c r="J14" s="31">
        <v>2300</v>
      </c>
      <c r="K14" s="35">
        <v>1010.8624999999998</v>
      </c>
      <c r="L14" s="31">
        <v>280</v>
      </c>
      <c r="M14" s="31" t="s">
        <v>25</v>
      </c>
      <c r="N14" s="31">
        <v>290</v>
      </c>
      <c r="O14" s="31" t="s">
        <v>26</v>
      </c>
    </row>
    <row r="15" spans="1:17" x14ac:dyDescent="0.3">
      <c r="A15" s="33">
        <v>31911</v>
      </c>
      <c r="B15" s="34">
        <v>9.9499999999999993</v>
      </c>
      <c r="C15" s="31">
        <v>5.2</v>
      </c>
      <c r="D15" s="31" t="s">
        <v>3</v>
      </c>
      <c r="E15" s="31" t="s">
        <v>3</v>
      </c>
      <c r="F15" s="38" t="s">
        <v>3</v>
      </c>
      <c r="G15" s="31" t="s">
        <v>3</v>
      </c>
      <c r="H15" s="31">
        <v>96</v>
      </c>
      <c r="I15" s="35">
        <v>7</v>
      </c>
      <c r="J15" s="31">
        <v>2000</v>
      </c>
      <c r="K15" s="35">
        <v>1002.3083333333334</v>
      </c>
      <c r="L15" s="31">
        <v>310</v>
      </c>
      <c r="M15" s="31" t="s">
        <v>22</v>
      </c>
      <c r="N15" s="31">
        <v>240</v>
      </c>
      <c r="O15" s="31" t="s">
        <v>32</v>
      </c>
    </row>
    <row r="16" spans="1:17" x14ac:dyDescent="0.3">
      <c r="A16" s="33">
        <v>31912</v>
      </c>
      <c r="B16" s="34">
        <v>9.4499999999999993</v>
      </c>
      <c r="C16" s="31">
        <v>0.3</v>
      </c>
      <c r="D16" s="31" t="s">
        <v>3</v>
      </c>
      <c r="E16" s="31" t="s">
        <v>3</v>
      </c>
      <c r="F16" s="38" t="s">
        <v>3</v>
      </c>
      <c r="G16" s="31" t="s">
        <v>3</v>
      </c>
      <c r="H16" s="31">
        <v>91</v>
      </c>
      <c r="I16" s="35">
        <v>6</v>
      </c>
      <c r="J16" s="31">
        <v>1500</v>
      </c>
      <c r="K16" s="35">
        <v>1007.8250000000002</v>
      </c>
      <c r="L16" s="31">
        <v>330</v>
      </c>
      <c r="M16" s="31" t="s">
        <v>21</v>
      </c>
      <c r="N16" s="31">
        <v>310</v>
      </c>
      <c r="O16" s="31" t="s">
        <v>22</v>
      </c>
    </row>
    <row r="17" spans="1:18" x14ac:dyDescent="0.3">
      <c r="A17" s="33">
        <v>31913</v>
      </c>
      <c r="B17" s="34">
        <v>9.3000000000000007</v>
      </c>
      <c r="C17" s="31" t="s">
        <v>4</v>
      </c>
      <c r="D17" s="31" t="s">
        <v>3</v>
      </c>
      <c r="E17" s="31" t="s">
        <v>3</v>
      </c>
      <c r="F17" s="38" t="s">
        <v>3</v>
      </c>
      <c r="G17" s="31" t="s">
        <v>3</v>
      </c>
      <c r="H17" s="31">
        <v>92</v>
      </c>
      <c r="I17" s="35">
        <v>6</v>
      </c>
      <c r="J17" s="31">
        <v>2100</v>
      </c>
      <c r="K17" s="35">
        <v>1013.9416666666667</v>
      </c>
      <c r="L17" s="31">
        <v>270</v>
      </c>
      <c r="M17" s="31" t="s">
        <v>25</v>
      </c>
      <c r="N17" s="31">
        <v>190</v>
      </c>
      <c r="O17" s="31" t="s">
        <v>28</v>
      </c>
    </row>
    <row r="18" spans="1:18" x14ac:dyDescent="0.3">
      <c r="A18" s="33">
        <v>31914</v>
      </c>
      <c r="B18" s="34">
        <v>10.85</v>
      </c>
      <c r="C18" s="31">
        <v>4.7</v>
      </c>
      <c r="D18" s="31" t="s">
        <v>3</v>
      </c>
      <c r="E18" s="31" t="s">
        <v>3</v>
      </c>
      <c r="F18" s="38" t="s">
        <v>3</v>
      </c>
      <c r="G18" s="31" t="s">
        <v>3</v>
      </c>
      <c r="H18" s="31">
        <v>96</v>
      </c>
      <c r="I18" s="35">
        <v>8</v>
      </c>
      <c r="J18" s="31">
        <v>2200</v>
      </c>
      <c r="K18" s="35">
        <v>1012.0291666666667</v>
      </c>
      <c r="L18" s="31">
        <v>210</v>
      </c>
      <c r="M18" s="31" t="s">
        <v>30</v>
      </c>
      <c r="N18" s="31">
        <v>200</v>
      </c>
      <c r="O18" s="31" t="s">
        <v>30</v>
      </c>
      <c r="Q18" s="35"/>
    </row>
    <row r="19" spans="1:18" x14ac:dyDescent="0.3">
      <c r="A19" s="33">
        <v>31915</v>
      </c>
      <c r="B19" s="34">
        <v>10.65</v>
      </c>
      <c r="C19" s="31">
        <v>2.2000000000000002</v>
      </c>
      <c r="D19" s="31">
        <v>1.2</v>
      </c>
      <c r="E19" s="31">
        <v>7</v>
      </c>
      <c r="F19" s="39" t="s">
        <v>8</v>
      </c>
      <c r="G19" s="31">
        <v>21</v>
      </c>
      <c r="H19" s="31">
        <v>97</v>
      </c>
      <c r="I19" s="35">
        <v>8</v>
      </c>
      <c r="J19" s="31">
        <v>1100</v>
      </c>
      <c r="K19" s="35">
        <v>1011.5833333333331</v>
      </c>
      <c r="L19" s="31">
        <v>360</v>
      </c>
      <c r="M19" s="31" t="s">
        <v>23</v>
      </c>
      <c r="N19" s="31">
        <v>360</v>
      </c>
      <c r="O19" s="31" t="s">
        <v>23</v>
      </c>
      <c r="Q19" s="35"/>
    </row>
    <row r="20" spans="1:18" x14ac:dyDescent="0.3">
      <c r="A20" s="33">
        <v>31916</v>
      </c>
      <c r="B20" s="34">
        <v>11.9</v>
      </c>
      <c r="C20" s="31">
        <v>0</v>
      </c>
      <c r="D20" s="31">
        <v>7.4</v>
      </c>
      <c r="E20" s="31">
        <v>6</v>
      </c>
      <c r="F20" s="39" t="s">
        <v>8</v>
      </c>
      <c r="G20" s="31">
        <v>23</v>
      </c>
      <c r="H20" s="31">
        <v>91</v>
      </c>
      <c r="I20" s="35">
        <v>5</v>
      </c>
      <c r="J20" s="31">
        <v>1600</v>
      </c>
      <c r="K20" s="35">
        <v>1022.3416666666667</v>
      </c>
      <c r="L20" s="31">
        <v>360</v>
      </c>
      <c r="M20" s="31" t="s">
        <v>23</v>
      </c>
      <c r="N20" s="31">
        <v>360</v>
      </c>
      <c r="O20" s="31" t="s">
        <v>23</v>
      </c>
      <c r="Q20" s="35"/>
    </row>
    <row r="21" spans="1:18" x14ac:dyDescent="0.3">
      <c r="A21" s="33">
        <v>31917</v>
      </c>
      <c r="B21" s="34">
        <v>9.4499999999999993</v>
      </c>
      <c r="C21" s="31">
        <v>0.1</v>
      </c>
      <c r="D21" s="31">
        <v>10</v>
      </c>
      <c r="E21" s="31">
        <v>6</v>
      </c>
      <c r="F21" s="39" t="s">
        <v>8</v>
      </c>
      <c r="G21" s="31">
        <v>20</v>
      </c>
      <c r="H21" s="31">
        <v>81</v>
      </c>
      <c r="I21" s="35">
        <v>5</v>
      </c>
      <c r="J21" s="31">
        <v>2600</v>
      </c>
      <c r="K21" s="35">
        <v>1029.575</v>
      </c>
      <c r="L21" s="31">
        <v>350</v>
      </c>
      <c r="M21" s="31" t="s">
        <v>23</v>
      </c>
      <c r="N21" s="31">
        <v>360</v>
      </c>
      <c r="O21" s="31" t="s">
        <v>23</v>
      </c>
      <c r="Q21" s="35"/>
    </row>
    <row r="22" spans="1:18" x14ac:dyDescent="0.3">
      <c r="A22" s="33">
        <v>31918</v>
      </c>
      <c r="B22" s="34">
        <v>10.35</v>
      </c>
      <c r="C22" s="31">
        <v>0.1</v>
      </c>
      <c r="D22" s="31">
        <v>3.6</v>
      </c>
      <c r="E22" s="31">
        <v>8</v>
      </c>
      <c r="F22" s="39" t="s">
        <v>8</v>
      </c>
      <c r="G22" s="31">
        <v>27</v>
      </c>
      <c r="H22" s="31">
        <v>86</v>
      </c>
      <c r="I22" s="35">
        <v>6</v>
      </c>
      <c r="J22" s="31">
        <v>2200</v>
      </c>
      <c r="K22" s="35">
        <v>1025.6249999999998</v>
      </c>
      <c r="L22" s="31">
        <v>350</v>
      </c>
      <c r="M22" s="31" t="s">
        <v>23</v>
      </c>
      <c r="N22" s="31">
        <v>350</v>
      </c>
      <c r="O22" s="31" t="s">
        <v>23</v>
      </c>
      <c r="Q22" s="35"/>
    </row>
    <row r="23" spans="1:18" x14ac:dyDescent="0.3">
      <c r="A23" s="33">
        <v>31919</v>
      </c>
      <c r="B23" s="34">
        <v>9.6999999999999993</v>
      </c>
      <c r="C23" s="31">
        <v>5.9</v>
      </c>
      <c r="D23" s="31">
        <v>2.6</v>
      </c>
      <c r="E23" s="31">
        <v>8</v>
      </c>
      <c r="F23" s="39" t="s">
        <v>8</v>
      </c>
      <c r="G23" s="31">
        <v>23</v>
      </c>
      <c r="H23" s="31">
        <v>88</v>
      </c>
      <c r="I23" s="35">
        <v>6</v>
      </c>
      <c r="J23" s="31">
        <v>1600</v>
      </c>
      <c r="K23" s="35">
        <v>1021.0541666666664</v>
      </c>
      <c r="L23" s="31">
        <v>30</v>
      </c>
      <c r="M23" s="31" t="s">
        <v>33</v>
      </c>
      <c r="N23" s="31">
        <v>50</v>
      </c>
      <c r="O23" s="31" t="s">
        <v>29</v>
      </c>
      <c r="Q23" s="35"/>
    </row>
    <row r="24" spans="1:18" x14ac:dyDescent="0.3">
      <c r="A24" s="33">
        <v>31920</v>
      </c>
      <c r="B24" s="34">
        <v>9.8000000000000007</v>
      </c>
      <c r="C24" s="31">
        <v>2.5</v>
      </c>
      <c r="D24" s="31">
        <v>0</v>
      </c>
      <c r="E24" s="31">
        <v>5</v>
      </c>
      <c r="F24" s="39" t="s">
        <v>8</v>
      </c>
      <c r="G24" s="31">
        <v>14</v>
      </c>
      <c r="H24" s="31">
        <v>92</v>
      </c>
      <c r="I24" s="35">
        <v>8</v>
      </c>
      <c r="J24" s="31">
        <v>1000</v>
      </c>
      <c r="K24" s="35">
        <v>1019.8041666666667</v>
      </c>
      <c r="L24" s="31">
        <v>40</v>
      </c>
      <c r="M24" s="31" t="s">
        <v>29</v>
      </c>
      <c r="N24" s="31">
        <v>40</v>
      </c>
      <c r="O24" s="31" t="s">
        <v>29</v>
      </c>
      <c r="Q24" s="35">
        <v>7</v>
      </c>
      <c r="R24" s="53">
        <f>-1.6948*Q24+14.605</f>
        <v>2.7414000000000005</v>
      </c>
    </row>
    <row r="25" spans="1:18" x14ac:dyDescent="0.3">
      <c r="A25" s="33">
        <v>31921</v>
      </c>
      <c r="B25" s="34">
        <v>13.05</v>
      </c>
      <c r="C25" s="31">
        <v>0</v>
      </c>
      <c r="D25" s="31">
        <v>5.9</v>
      </c>
      <c r="E25" s="31">
        <v>9</v>
      </c>
      <c r="F25" s="39" t="s">
        <v>8</v>
      </c>
      <c r="G25" s="31">
        <v>21</v>
      </c>
      <c r="H25" s="31">
        <v>92</v>
      </c>
      <c r="I25" s="35">
        <v>6</v>
      </c>
      <c r="J25" s="31">
        <v>1300</v>
      </c>
      <c r="K25" s="35">
        <v>1017.333333333333</v>
      </c>
      <c r="L25" s="31">
        <v>80</v>
      </c>
      <c r="M25" s="31" t="s">
        <v>27</v>
      </c>
      <c r="N25" s="31">
        <v>90</v>
      </c>
      <c r="O25" s="31" t="s">
        <v>27</v>
      </c>
      <c r="Q25" s="35">
        <v>4</v>
      </c>
      <c r="R25" s="53">
        <f t="shared" ref="R25:R40" si="0">-1.6948*Q25+14.605</f>
        <v>7.8258000000000001</v>
      </c>
    </row>
    <row r="26" spans="1:18" x14ac:dyDescent="0.3">
      <c r="A26" s="33">
        <v>31922</v>
      </c>
      <c r="B26" s="34">
        <v>12.55</v>
      </c>
      <c r="C26" s="31">
        <v>0</v>
      </c>
      <c r="D26" s="31">
        <v>0.9</v>
      </c>
      <c r="E26" s="31">
        <v>3</v>
      </c>
      <c r="F26" s="39" t="s">
        <v>8</v>
      </c>
      <c r="G26" s="31">
        <v>13</v>
      </c>
      <c r="H26" s="31">
        <v>89</v>
      </c>
      <c r="I26" s="35">
        <v>6</v>
      </c>
      <c r="J26" s="31">
        <v>800</v>
      </c>
      <c r="K26" s="35">
        <v>1019.4041666666667</v>
      </c>
      <c r="L26" s="31">
        <v>70</v>
      </c>
      <c r="M26" s="31" t="s">
        <v>34</v>
      </c>
      <c r="N26" s="31">
        <v>60</v>
      </c>
      <c r="O26" s="31" t="s">
        <v>34</v>
      </c>
      <c r="Q26" s="35">
        <v>5</v>
      </c>
      <c r="R26" s="53">
        <f t="shared" si="0"/>
        <v>6.1310000000000002</v>
      </c>
    </row>
    <row r="27" spans="1:18" x14ac:dyDescent="0.3">
      <c r="A27" s="33">
        <v>31923</v>
      </c>
      <c r="B27" s="34">
        <v>15.85</v>
      </c>
      <c r="C27" s="31">
        <v>0.3</v>
      </c>
      <c r="D27" s="31">
        <v>5.0999999999999996</v>
      </c>
      <c r="E27" s="31">
        <v>7</v>
      </c>
      <c r="F27" s="39" t="s">
        <v>8</v>
      </c>
      <c r="G27" s="31">
        <v>24</v>
      </c>
      <c r="H27" s="31">
        <v>95</v>
      </c>
      <c r="I27" s="35">
        <v>7</v>
      </c>
      <c r="J27" s="31">
        <v>800</v>
      </c>
      <c r="K27" s="35">
        <v>1016.3999999999997</v>
      </c>
      <c r="L27" s="31">
        <v>50</v>
      </c>
      <c r="M27" s="31" t="s">
        <v>29</v>
      </c>
      <c r="N27" s="31">
        <v>90</v>
      </c>
      <c r="O27" s="31" t="s">
        <v>27</v>
      </c>
      <c r="Q27" s="35">
        <v>2</v>
      </c>
      <c r="R27" s="53">
        <f t="shared" si="0"/>
        <v>11.215400000000001</v>
      </c>
    </row>
    <row r="28" spans="1:18" x14ac:dyDescent="0.3">
      <c r="A28" s="33">
        <v>31924</v>
      </c>
      <c r="B28" s="34">
        <v>14.9</v>
      </c>
      <c r="C28" s="31">
        <v>0</v>
      </c>
      <c r="D28" s="31">
        <v>12.3</v>
      </c>
      <c r="E28" s="31">
        <v>5</v>
      </c>
      <c r="F28" s="39" t="s">
        <v>8</v>
      </c>
      <c r="G28" s="31">
        <v>12</v>
      </c>
      <c r="H28" s="31">
        <v>82</v>
      </c>
      <c r="I28" s="35">
        <v>7</v>
      </c>
      <c r="J28" s="31">
        <v>2000</v>
      </c>
      <c r="K28" s="35">
        <v>1014.6583333333336</v>
      </c>
      <c r="L28" s="31">
        <v>20</v>
      </c>
      <c r="M28" s="31" t="s">
        <v>33</v>
      </c>
      <c r="N28" s="31">
        <v>90</v>
      </c>
      <c r="O28" s="31" t="s">
        <v>27</v>
      </c>
      <c r="Q28" s="35">
        <v>7</v>
      </c>
      <c r="R28" s="53">
        <f t="shared" si="0"/>
        <v>2.7414000000000005</v>
      </c>
    </row>
    <row r="29" spans="1:18" x14ac:dyDescent="0.3">
      <c r="A29" s="33">
        <v>31925</v>
      </c>
      <c r="B29" s="34">
        <v>13.45</v>
      </c>
      <c r="C29" s="31" t="s">
        <v>4</v>
      </c>
      <c r="D29" s="31">
        <v>3.4</v>
      </c>
      <c r="E29" s="31">
        <v>4</v>
      </c>
      <c r="F29" s="39" t="s">
        <v>8</v>
      </c>
      <c r="G29" s="31">
        <v>15</v>
      </c>
      <c r="H29" s="31">
        <v>93</v>
      </c>
      <c r="I29" s="35">
        <v>6</v>
      </c>
      <c r="J29" s="31">
        <v>700</v>
      </c>
      <c r="K29" s="35">
        <v>1018.2500000000001</v>
      </c>
      <c r="L29" s="31">
        <v>270</v>
      </c>
      <c r="M29" s="31" t="s">
        <v>25</v>
      </c>
      <c r="N29" s="31">
        <v>320</v>
      </c>
      <c r="O29" s="31" t="s">
        <v>22</v>
      </c>
      <c r="Q29" s="35">
        <v>4</v>
      </c>
      <c r="R29" s="53">
        <f t="shared" si="0"/>
        <v>7.8258000000000001</v>
      </c>
    </row>
    <row r="30" spans="1:18" x14ac:dyDescent="0.3">
      <c r="A30" s="33">
        <v>31926</v>
      </c>
      <c r="B30" s="34">
        <v>14.2</v>
      </c>
      <c r="C30" s="31">
        <v>0</v>
      </c>
      <c r="D30" s="31">
        <v>10.4</v>
      </c>
      <c r="E30" s="31">
        <v>6</v>
      </c>
      <c r="F30" s="39" t="s">
        <v>8</v>
      </c>
      <c r="G30" s="31">
        <v>16</v>
      </c>
      <c r="H30" s="31">
        <v>93</v>
      </c>
      <c r="I30" s="35">
        <v>5</v>
      </c>
      <c r="J30" s="31">
        <v>2400</v>
      </c>
      <c r="K30" s="35">
        <v>1022.8208333333332</v>
      </c>
      <c r="L30" s="31">
        <v>290</v>
      </c>
      <c r="M30" s="31" t="s">
        <v>26</v>
      </c>
      <c r="N30" s="31">
        <v>270</v>
      </c>
      <c r="O30" s="31" t="s">
        <v>25</v>
      </c>
      <c r="Q30" s="35">
        <v>2</v>
      </c>
      <c r="R30" s="53">
        <f t="shared" si="0"/>
        <v>11.215400000000001</v>
      </c>
    </row>
    <row r="31" spans="1:18" x14ac:dyDescent="0.3">
      <c r="A31" s="33">
        <v>31927</v>
      </c>
      <c r="B31" s="34">
        <v>16.75</v>
      </c>
      <c r="C31" s="31">
        <v>11.9</v>
      </c>
      <c r="D31" s="31">
        <v>5.8</v>
      </c>
      <c r="E31" s="31">
        <v>8</v>
      </c>
      <c r="F31" s="39" t="s">
        <v>8</v>
      </c>
      <c r="G31" s="31">
        <v>26</v>
      </c>
      <c r="H31" s="31">
        <v>94</v>
      </c>
      <c r="I31" s="35">
        <v>7</v>
      </c>
      <c r="J31" s="31">
        <v>2900</v>
      </c>
      <c r="K31" s="35">
        <v>1020.5416666666669</v>
      </c>
      <c r="L31" s="31">
        <v>220</v>
      </c>
      <c r="M31" s="31" t="s">
        <v>31</v>
      </c>
      <c r="N31" s="31">
        <v>210</v>
      </c>
      <c r="O31" s="31" t="s">
        <v>30</v>
      </c>
      <c r="Q31" s="35">
        <v>0</v>
      </c>
      <c r="R31" s="53">
        <f t="shared" si="0"/>
        <v>14.605</v>
      </c>
    </row>
    <row r="32" spans="1:18" x14ac:dyDescent="0.3">
      <c r="A32" s="33">
        <v>31928</v>
      </c>
      <c r="B32" s="34">
        <v>16.149999999999999</v>
      </c>
      <c r="C32" s="31">
        <v>0</v>
      </c>
      <c r="D32" s="31">
        <v>7.9</v>
      </c>
      <c r="E32" s="31">
        <v>5</v>
      </c>
      <c r="F32" s="39" t="s">
        <v>8</v>
      </c>
      <c r="G32" s="31">
        <v>19</v>
      </c>
      <c r="H32" s="31">
        <v>99</v>
      </c>
      <c r="I32" s="35">
        <v>6</v>
      </c>
      <c r="J32" s="31">
        <v>2000</v>
      </c>
      <c r="K32" s="35">
        <v>1019.3583333333335</v>
      </c>
      <c r="L32" s="31">
        <v>250</v>
      </c>
      <c r="M32" s="31" t="s">
        <v>32</v>
      </c>
      <c r="N32" s="31">
        <v>260</v>
      </c>
      <c r="O32" s="31" t="s">
        <v>25</v>
      </c>
      <c r="Q32" s="35">
        <v>3</v>
      </c>
      <c r="R32" s="53">
        <f t="shared" si="0"/>
        <v>9.5206</v>
      </c>
    </row>
    <row r="33" spans="1:18" x14ac:dyDescent="0.3">
      <c r="A33" s="33">
        <v>31929</v>
      </c>
      <c r="B33" s="34">
        <v>15.4</v>
      </c>
      <c r="C33" s="31" t="s">
        <v>4</v>
      </c>
      <c r="D33" s="31">
        <v>7.7</v>
      </c>
      <c r="E33" s="31">
        <v>6</v>
      </c>
      <c r="F33" s="39" t="s">
        <v>8</v>
      </c>
      <c r="G33" s="31">
        <v>18</v>
      </c>
      <c r="H33" s="31">
        <v>91</v>
      </c>
      <c r="I33" s="35">
        <v>7</v>
      </c>
      <c r="J33" s="31">
        <v>2300</v>
      </c>
      <c r="K33" s="35">
        <v>1021.0708333333333</v>
      </c>
      <c r="L33" s="31">
        <v>250</v>
      </c>
      <c r="M33" s="31" t="s">
        <v>32</v>
      </c>
      <c r="N33" s="31">
        <v>240</v>
      </c>
      <c r="O33" s="31" t="s">
        <v>32</v>
      </c>
      <c r="Q33" s="35">
        <v>5</v>
      </c>
      <c r="R33" s="53">
        <f t="shared" si="0"/>
        <v>6.1310000000000002</v>
      </c>
    </row>
    <row r="34" spans="1:18" x14ac:dyDescent="0.3">
      <c r="A34" s="33">
        <v>31930</v>
      </c>
      <c r="B34" s="34">
        <v>13.7</v>
      </c>
      <c r="C34" s="31">
        <v>3.7</v>
      </c>
      <c r="D34" s="31">
        <v>0</v>
      </c>
      <c r="E34" s="31">
        <v>6</v>
      </c>
      <c r="F34" s="39" t="s">
        <v>8</v>
      </c>
      <c r="G34" s="31">
        <v>20</v>
      </c>
      <c r="H34" s="31">
        <v>96</v>
      </c>
      <c r="I34" s="35">
        <v>8</v>
      </c>
      <c r="J34" s="31">
        <v>1200</v>
      </c>
      <c r="K34" s="35">
        <v>1016.3125000000001</v>
      </c>
      <c r="L34" s="31">
        <v>180</v>
      </c>
      <c r="M34" s="31" t="s">
        <v>28</v>
      </c>
      <c r="N34" s="31">
        <v>210</v>
      </c>
      <c r="O34" s="31" t="s">
        <v>30</v>
      </c>
      <c r="Q34" s="35">
        <v>7</v>
      </c>
      <c r="R34" s="53">
        <f t="shared" si="0"/>
        <v>2.7414000000000005</v>
      </c>
    </row>
    <row r="35" spans="1:18" x14ac:dyDescent="0.3">
      <c r="A35" s="33">
        <v>31931</v>
      </c>
      <c r="B35" s="34">
        <v>14.75</v>
      </c>
      <c r="C35" s="31">
        <v>0.3</v>
      </c>
      <c r="D35" s="31">
        <v>2.7</v>
      </c>
      <c r="E35" s="31">
        <v>7</v>
      </c>
      <c r="F35" s="39" t="s">
        <v>8</v>
      </c>
      <c r="G35" s="31">
        <v>21</v>
      </c>
      <c r="H35" s="31">
        <v>93</v>
      </c>
      <c r="I35" s="35">
        <v>7</v>
      </c>
      <c r="J35" s="31">
        <v>2000</v>
      </c>
      <c r="K35" s="35">
        <v>1006.5708333333331</v>
      </c>
      <c r="L35" s="31">
        <v>210</v>
      </c>
      <c r="M35" s="31" t="s">
        <v>30</v>
      </c>
      <c r="N35" s="31">
        <v>270</v>
      </c>
      <c r="O35" s="31" t="s">
        <v>25</v>
      </c>
      <c r="Q35" s="35">
        <v>6</v>
      </c>
      <c r="R35" s="53">
        <f t="shared" si="0"/>
        <v>4.4361999999999995</v>
      </c>
    </row>
    <row r="36" spans="1:18" x14ac:dyDescent="0.3">
      <c r="A36" s="33">
        <v>31932</v>
      </c>
      <c r="B36" s="34">
        <v>15.5</v>
      </c>
      <c r="C36" s="31">
        <v>13.2</v>
      </c>
      <c r="D36" s="31">
        <v>6.7</v>
      </c>
      <c r="E36" s="31">
        <v>5</v>
      </c>
      <c r="F36" s="39" t="s">
        <v>8</v>
      </c>
      <c r="G36" s="31">
        <v>23</v>
      </c>
      <c r="H36" s="31">
        <v>96</v>
      </c>
      <c r="I36" s="35">
        <v>6</v>
      </c>
      <c r="J36" s="31">
        <v>1800</v>
      </c>
      <c r="K36" s="35">
        <v>1005.375</v>
      </c>
      <c r="L36" s="31">
        <v>210</v>
      </c>
      <c r="M36" s="31" t="s">
        <v>30</v>
      </c>
      <c r="N36" s="31">
        <v>340</v>
      </c>
      <c r="O36" s="31" t="s">
        <v>21</v>
      </c>
      <c r="Q36" s="35">
        <v>4</v>
      </c>
      <c r="R36" s="53">
        <f t="shared" si="0"/>
        <v>7.8258000000000001</v>
      </c>
    </row>
    <row r="37" spans="1:18" x14ac:dyDescent="0.3">
      <c r="A37" s="33">
        <v>31933</v>
      </c>
      <c r="B37" s="34">
        <v>11.7</v>
      </c>
      <c r="C37" s="31">
        <v>6.5</v>
      </c>
      <c r="D37" s="31">
        <v>0</v>
      </c>
      <c r="E37" s="31">
        <v>7</v>
      </c>
      <c r="F37" s="39" t="s">
        <v>8</v>
      </c>
      <c r="G37" s="31">
        <v>23</v>
      </c>
      <c r="H37" s="31">
        <v>96</v>
      </c>
      <c r="I37" s="35">
        <v>7</v>
      </c>
      <c r="J37" s="31">
        <v>1000</v>
      </c>
      <c r="K37" s="35">
        <v>1008.8000000000001</v>
      </c>
      <c r="L37" s="31">
        <v>130</v>
      </c>
      <c r="M37" s="31" t="s">
        <v>35</v>
      </c>
      <c r="N37" s="31">
        <v>170</v>
      </c>
      <c r="O37" s="31" t="s">
        <v>28</v>
      </c>
      <c r="Q37" s="35">
        <v>7</v>
      </c>
      <c r="R37" s="53">
        <f t="shared" si="0"/>
        <v>2.7414000000000005</v>
      </c>
    </row>
    <row r="38" spans="1:18" x14ac:dyDescent="0.3">
      <c r="A38" s="33">
        <v>31934</v>
      </c>
      <c r="B38" s="34">
        <v>14.2</v>
      </c>
      <c r="C38" s="31" t="s">
        <v>4</v>
      </c>
      <c r="D38" s="31">
        <v>7.8</v>
      </c>
      <c r="E38" s="31">
        <v>15</v>
      </c>
      <c r="F38" s="39" t="s">
        <v>9</v>
      </c>
      <c r="G38" s="31">
        <v>40</v>
      </c>
      <c r="H38" s="31">
        <v>95</v>
      </c>
      <c r="I38" s="35">
        <v>6</v>
      </c>
      <c r="J38" s="31">
        <v>2400</v>
      </c>
      <c r="K38" s="35">
        <v>1002.9833333333335</v>
      </c>
      <c r="L38" s="31">
        <v>210</v>
      </c>
      <c r="M38" s="31" t="s">
        <v>30</v>
      </c>
      <c r="N38" s="31">
        <v>190</v>
      </c>
      <c r="O38" s="31" t="s">
        <v>28</v>
      </c>
      <c r="Q38" s="35">
        <v>6</v>
      </c>
      <c r="R38" s="53">
        <f t="shared" si="0"/>
        <v>4.4361999999999995</v>
      </c>
    </row>
    <row r="39" spans="1:18" x14ac:dyDescent="0.3">
      <c r="A39" s="33">
        <v>31935</v>
      </c>
      <c r="B39" s="34">
        <v>13.95</v>
      </c>
      <c r="C39" s="31">
        <v>2.2000000000000002</v>
      </c>
      <c r="D39" s="31">
        <v>4.9000000000000004</v>
      </c>
      <c r="E39" s="31">
        <v>9</v>
      </c>
      <c r="F39" s="39" t="s">
        <v>8</v>
      </c>
      <c r="G39" s="31">
        <v>28</v>
      </c>
      <c r="H39" s="31">
        <v>81</v>
      </c>
      <c r="I39" s="35">
        <v>6</v>
      </c>
      <c r="J39" s="31">
        <v>3600</v>
      </c>
      <c r="K39" s="35">
        <v>1004.1708333333332</v>
      </c>
      <c r="L39" s="31">
        <v>230</v>
      </c>
      <c r="M39" s="31" t="s">
        <v>31</v>
      </c>
      <c r="N39" s="31">
        <v>200</v>
      </c>
      <c r="O39" s="31" t="s">
        <v>30</v>
      </c>
      <c r="Q39" s="35">
        <v>6</v>
      </c>
      <c r="R39" s="53">
        <f t="shared" si="0"/>
        <v>4.4361999999999995</v>
      </c>
    </row>
    <row r="40" spans="1:18" x14ac:dyDescent="0.3">
      <c r="A40" s="33">
        <v>31936</v>
      </c>
      <c r="B40" s="34">
        <v>12.05</v>
      </c>
      <c r="C40" s="31">
        <v>4.2</v>
      </c>
      <c r="D40" s="31">
        <v>0.3</v>
      </c>
      <c r="E40" s="31">
        <v>4</v>
      </c>
      <c r="F40" s="39" t="s">
        <v>8</v>
      </c>
      <c r="G40" s="31">
        <v>15</v>
      </c>
      <c r="H40" s="31">
        <v>95</v>
      </c>
      <c r="I40" s="35">
        <v>8</v>
      </c>
      <c r="J40" s="31">
        <v>1600</v>
      </c>
      <c r="K40" s="35">
        <v>1003.7708333333334</v>
      </c>
      <c r="L40" s="31">
        <v>270</v>
      </c>
      <c r="M40" s="31" t="s">
        <v>25</v>
      </c>
      <c r="N40" s="31">
        <v>270</v>
      </c>
      <c r="O40" s="31" t="s">
        <v>25</v>
      </c>
      <c r="Q40" s="35">
        <v>8</v>
      </c>
      <c r="R40" s="53">
        <f t="shared" si="0"/>
        <v>1.0465999999999998</v>
      </c>
    </row>
    <row r="41" spans="1:18" x14ac:dyDescent="0.3">
      <c r="A41" s="33">
        <v>31937</v>
      </c>
      <c r="B41" s="34">
        <v>11.25</v>
      </c>
      <c r="C41" s="31">
        <v>1.9</v>
      </c>
      <c r="D41" s="31">
        <v>0.2</v>
      </c>
      <c r="E41" s="31">
        <v>3</v>
      </c>
      <c r="F41" s="39" t="s">
        <v>8</v>
      </c>
      <c r="G41" s="31">
        <v>16</v>
      </c>
      <c r="H41" s="31">
        <v>97</v>
      </c>
      <c r="I41" s="35">
        <v>7</v>
      </c>
      <c r="J41" s="31">
        <v>900</v>
      </c>
      <c r="K41" s="35">
        <v>1004.3458333333332</v>
      </c>
      <c r="L41" s="31">
        <v>40</v>
      </c>
      <c r="M41" s="31" t="s">
        <v>29</v>
      </c>
      <c r="N41" s="31">
        <v>250</v>
      </c>
      <c r="O41" s="31" t="s">
        <v>32</v>
      </c>
      <c r="Q41" s="35"/>
    </row>
    <row r="42" spans="1:18" x14ac:dyDescent="0.3">
      <c r="A42" s="33">
        <v>31938</v>
      </c>
      <c r="B42" s="34">
        <v>11.3</v>
      </c>
      <c r="C42" s="31">
        <v>2.8</v>
      </c>
      <c r="D42" s="31">
        <v>8.6999999999999993</v>
      </c>
      <c r="E42" s="31">
        <v>4</v>
      </c>
      <c r="F42" s="39" t="s">
        <v>8</v>
      </c>
      <c r="G42" s="31">
        <v>20</v>
      </c>
      <c r="H42" s="31">
        <v>99</v>
      </c>
      <c r="I42" s="35">
        <v>6</v>
      </c>
      <c r="J42" s="31">
        <v>2600</v>
      </c>
      <c r="K42" s="35">
        <v>1007.2291666666665</v>
      </c>
      <c r="L42" s="31">
        <v>180</v>
      </c>
      <c r="M42" s="31" t="s">
        <v>28</v>
      </c>
      <c r="N42" s="31">
        <v>150</v>
      </c>
      <c r="O42" s="31" t="s">
        <v>36</v>
      </c>
      <c r="Q42" s="35"/>
    </row>
    <row r="43" spans="1:18" x14ac:dyDescent="0.3">
      <c r="A43" s="33">
        <v>31939</v>
      </c>
      <c r="B43" s="34">
        <v>13.85</v>
      </c>
      <c r="C43" s="31">
        <v>3.6</v>
      </c>
      <c r="D43" s="31">
        <v>3.3</v>
      </c>
      <c r="E43" s="31">
        <v>3</v>
      </c>
      <c r="F43" s="39" t="s">
        <v>8</v>
      </c>
      <c r="G43" s="31">
        <v>14</v>
      </c>
      <c r="H43" s="31">
        <v>97</v>
      </c>
      <c r="I43" s="35">
        <v>7</v>
      </c>
      <c r="J43" s="31">
        <v>1000</v>
      </c>
      <c r="K43" s="35">
        <v>1012.8125</v>
      </c>
      <c r="L43" s="31">
        <v>290</v>
      </c>
      <c r="M43" s="31" t="s">
        <v>26</v>
      </c>
      <c r="N43" s="31">
        <v>280</v>
      </c>
      <c r="O43" s="31" t="s">
        <v>25</v>
      </c>
      <c r="Q43" s="35"/>
    </row>
    <row r="44" spans="1:18" x14ac:dyDescent="0.3">
      <c r="A44" s="33">
        <v>31940</v>
      </c>
      <c r="B44" s="34">
        <v>12.45</v>
      </c>
      <c r="C44" s="31" t="s">
        <v>4</v>
      </c>
      <c r="D44" s="31">
        <v>8.6999999999999993</v>
      </c>
      <c r="E44" s="31">
        <v>3</v>
      </c>
      <c r="F44" s="39" t="s">
        <v>8</v>
      </c>
      <c r="G44" s="31">
        <v>12</v>
      </c>
      <c r="H44" s="31">
        <v>97</v>
      </c>
      <c r="I44" s="35">
        <v>4</v>
      </c>
      <c r="J44" s="31">
        <v>1900</v>
      </c>
      <c r="K44" s="35">
        <v>1018.0750000000002</v>
      </c>
      <c r="L44" s="31">
        <v>270</v>
      </c>
      <c r="M44" s="31" t="s">
        <v>25</v>
      </c>
      <c r="N44" s="31">
        <v>240</v>
      </c>
      <c r="O44" s="31" t="s">
        <v>32</v>
      </c>
      <c r="Q44" s="35"/>
    </row>
    <row r="45" spans="1:18" x14ac:dyDescent="0.3">
      <c r="A45" s="33">
        <v>31941</v>
      </c>
      <c r="B45" s="34">
        <v>12.95</v>
      </c>
      <c r="C45" s="31" t="s">
        <v>4</v>
      </c>
      <c r="D45" s="31">
        <v>6</v>
      </c>
      <c r="E45" s="31">
        <v>4</v>
      </c>
      <c r="F45" s="39" t="s">
        <v>8</v>
      </c>
      <c r="G45" s="31">
        <v>16</v>
      </c>
      <c r="H45" s="31">
        <v>92</v>
      </c>
      <c r="I45" s="35">
        <v>5</v>
      </c>
      <c r="J45" s="31">
        <v>1300</v>
      </c>
      <c r="K45" s="35">
        <v>1014.4458333333332</v>
      </c>
      <c r="L45" s="31">
        <v>350</v>
      </c>
      <c r="M45" s="31" t="s">
        <v>23</v>
      </c>
      <c r="N45" s="31">
        <v>310</v>
      </c>
      <c r="O45" s="31" t="s">
        <v>22</v>
      </c>
      <c r="Q45" s="35"/>
    </row>
    <row r="46" spans="1:18" x14ac:dyDescent="0.3">
      <c r="A46" s="33">
        <v>31942</v>
      </c>
      <c r="B46" s="34">
        <v>13.85</v>
      </c>
      <c r="C46" s="31">
        <v>0.3</v>
      </c>
      <c r="D46" s="31">
        <v>5.5</v>
      </c>
      <c r="E46" s="31">
        <v>4</v>
      </c>
      <c r="F46" s="39" t="s">
        <v>8</v>
      </c>
      <c r="G46" s="31">
        <v>14</v>
      </c>
      <c r="H46" s="31">
        <v>92</v>
      </c>
      <c r="I46" s="35">
        <v>6</v>
      </c>
      <c r="J46" s="31">
        <v>2400</v>
      </c>
      <c r="K46" s="35">
        <v>1012.1833333333334</v>
      </c>
      <c r="L46" s="31">
        <v>120</v>
      </c>
      <c r="M46" s="31" t="s">
        <v>24</v>
      </c>
      <c r="N46" s="31">
        <v>160</v>
      </c>
      <c r="O46" s="31" t="s">
        <v>36</v>
      </c>
      <c r="Q46" s="35"/>
    </row>
    <row r="47" spans="1:18" x14ac:dyDescent="0.3">
      <c r="A47" s="33">
        <v>31943</v>
      </c>
      <c r="B47" s="34">
        <v>12.15</v>
      </c>
      <c r="C47" s="31" t="s">
        <v>4</v>
      </c>
      <c r="D47" s="31">
        <v>4.2</v>
      </c>
      <c r="E47" s="31">
        <v>5</v>
      </c>
      <c r="F47" s="39" t="s">
        <v>8</v>
      </c>
      <c r="G47" s="31">
        <v>21</v>
      </c>
      <c r="H47" s="31">
        <v>97</v>
      </c>
      <c r="I47" s="35">
        <v>6</v>
      </c>
      <c r="J47" s="31">
        <v>1200</v>
      </c>
      <c r="K47" s="35">
        <v>1010.9249999999998</v>
      </c>
      <c r="L47" s="31">
        <v>20</v>
      </c>
      <c r="M47" s="31" t="s">
        <v>33</v>
      </c>
      <c r="N47" s="31">
        <v>50</v>
      </c>
      <c r="O47" s="31" t="s">
        <v>29</v>
      </c>
      <c r="Q47" s="35"/>
    </row>
    <row r="48" spans="1:18" x14ac:dyDescent="0.3">
      <c r="A48" s="33">
        <v>31944</v>
      </c>
      <c r="B48" s="34">
        <v>11.7</v>
      </c>
      <c r="C48" s="31">
        <v>5.5</v>
      </c>
      <c r="D48" s="31">
        <v>10.3</v>
      </c>
      <c r="E48" s="31">
        <v>5</v>
      </c>
      <c r="F48" s="39" t="s">
        <v>8</v>
      </c>
      <c r="G48" s="31">
        <v>21</v>
      </c>
      <c r="H48" s="31">
        <v>91</v>
      </c>
      <c r="I48" s="35">
        <v>5</v>
      </c>
      <c r="J48" s="31">
        <v>2300</v>
      </c>
      <c r="K48" s="35">
        <v>1018.0583333333334</v>
      </c>
      <c r="L48" s="31">
        <v>320</v>
      </c>
      <c r="M48" s="31" t="s">
        <v>22</v>
      </c>
      <c r="N48" s="31">
        <v>280</v>
      </c>
      <c r="O48" s="31" t="s">
        <v>25</v>
      </c>
      <c r="Q48" s="35"/>
    </row>
    <row r="49" spans="1:17" x14ac:dyDescent="0.3">
      <c r="A49" s="33">
        <v>31945</v>
      </c>
      <c r="B49" s="34">
        <v>12.6</v>
      </c>
      <c r="C49" s="31">
        <v>3.6</v>
      </c>
      <c r="D49" s="31">
        <v>2.8</v>
      </c>
      <c r="E49" s="31">
        <v>5</v>
      </c>
      <c r="F49" s="39" t="s">
        <v>8</v>
      </c>
      <c r="G49" s="31">
        <v>21</v>
      </c>
      <c r="H49" s="31">
        <v>97</v>
      </c>
      <c r="I49" s="35">
        <v>7</v>
      </c>
      <c r="J49" s="31">
        <v>1600</v>
      </c>
      <c r="K49" s="35">
        <v>1015.7541666666667</v>
      </c>
      <c r="L49" s="31">
        <v>320</v>
      </c>
      <c r="M49" s="31" t="s">
        <v>22</v>
      </c>
      <c r="N49" s="31">
        <v>350</v>
      </c>
      <c r="O49" s="31" t="s">
        <v>23</v>
      </c>
      <c r="Q49" s="35"/>
    </row>
    <row r="50" spans="1:17" x14ac:dyDescent="0.3">
      <c r="A50" s="33">
        <v>31946</v>
      </c>
      <c r="B50" s="34">
        <v>13.45</v>
      </c>
      <c r="C50" s="31">
        <v>7.3</v>
      </c>
      <c r="D50" s="31">
        <v>2.6</v>
      </c>
      <c r="E50" s="31">
        <v>5</v>
      </c>
      <c r="F50" s="39" t="s">
        <v>8</v>
      </c>
      <c r="G50" s="31">
        <v>18</v>
      </c>
      <c r="H50" s="31">
        <v>96</v>
      </c>
      <c r="I50" s="35">
        <v>6</v>
      </c>
      <c r="J50" s="31">
        <v>2100</v>
      </c>
      <c r="K50" s="35">
        <v>1012.8833333333336</v>
      </c>
      <c r="L50" s="31">
        <v>250</v>
      </c>
      <c r="M50" s="31" t="s">
        <v>32</v>
      </c>
      <c r="N50" s="31">
        <v>190</v>
      </c>
      <c r="O50" s="31" t="s">
        <v>28</v>
      </c>
      <c r="Q50" s="35"/>
    </row>
    <row r="51" spans="1:17" x14ac:dyDescent="0.3">
      <c r="A51" s="33">
        <v>31947</v>
      </c>
      <c r="B51" s="34">
        <v>13.8</v>
      </c>
      <c r="C51" s="31">
        <v>1.7</v>
      </c>
      <c r="D51" s="31">
        <v>0.1</v>
      </c>
      <c r="E51" s="31">
        <v>8</v>
      </c>
      <c r="F51" s="39" t="s">
        <v>8</v>
      </c>
      <c r="G51" s="31">
        <v>26</v>
      </c>
      <c r="H51" s="31">
        <v>99</v>
      </c>
      <c r="I51" s="35">
        <v>8</v>
      </c>
      <c r="J51" s="31">
        <v>1300</v>
      </c>
      <c r="K51" s="35">
        <v>999.75416666666661</v>
      </c>
      <c r="L51" s="31">
        <v>350</v>
      </c>
      <c r="M51" s="31" t="s">
        <v>23</v>
      </c>
      <c r="N51" s="31">
        <v>340</v>
      </c>
      <c r="O51" s="31" t="s">
        <v>21</v>
      </c>
      <c r="Q51" s="35"/>
    </row>
    <row r="52" spans="1:17" x14ac:dyDescent="0.3">
      <c r="A52" s="33">
        <v>31948</v>
      </c>
      <c r="B52" s="34">
        <v>14.4</v>
      </c>
      <c r="C52" s="31">
        <v>2.8</v>
      </c>
      <c r="D52" s="31">
        <v>8.6999999999999993</v>
      </c>
      <c r="E52" s="31">
        <v>5</v>
      </c>
      <c r="F52" s="39" t="s">
        <v>8</v>
      </c>
      <c r="G52" s="31">
        <v>20</v>
      </c>
      <c r="H52" s="31">
        <v>92</v>
      </c>
      <c r="I52" s="35">
        <v>5</v>
      </c>
      <c r="J52" s="31">
        <v>1900</v>
      </c>
      <c r="K52" s="35">
        <v>1012.3291666666664</v>
      </c>
      <c r="L52" s="31">
        <v>240</v>
      </c>
      <c r="M52" s="31" t="s">
        <v>32</v>
      </c>
      <c r="N52" s="31">
        <v>350</v>
      </c>
      <c r="O52" s="31" t="s">
        <v>23</v>
      </c>
      <c r="Q52" s="35"/>
    </row>
    <row r="53" spans="1:17" x14ac:dyDescent="0.3">
      <c r="A53" s="33">
        <v>31949</v>
      </c>
      <c r="B53" s="34">
        <v>14.9</v>
      </c>
      <c r="C53" s="31" t="s">
        <v>4</v>
      </c>
      <c r="D53" s="31">
        <v>4.5999999999999996</v>
      </c>
      <c r="E53" s="31">
        <v>4</v>
      </c>
      <c r="F53" s="39" t="s">
        <v>8</v>
      </c>
      <c r="G53" s="31">
        <v>15</v>
      </c>
      <c r="H53" s="31">
        <v>97</v>
      </c>
      <c r="I53" s="35">
        <v>6</v>
      </c>
      <c r="J53" s="31">
        <v>2800</v>
      </c>
      <c r="K53" s="35">
        <v>1017.1625</v>
      </c>
      <c r="L53" s="31">
        <v>210</v>
      </c>
      <c r="M53" s="31" t="s">
        <v>30</v>
      </c>
      <c r="N53" s="31">
        <v>260</v>
      </c>
      <c r="O53" s="31" t="s">
        <v>25</v>
      </c>
      <c r="Q53" s="35"/>
    </row>
    <row r="54" spans="1:17" x14ac:dyDescent="0.3">
      <c r="A54" s="33">
        <v>31950</v>
      </c>
      <c r="B54" s="34">
        <v>13.2</v>
      </c>
      <c r="C54" s="31">
        <v>3.8</v>
      </c>
      <c r="D54" s="31">
        <v>2.9</v>
      </c>
      <c r="E54" s="31">
        <v>5</v>
      </c>
      <c r="F54" s="39" t="s">
        <v>8</v>
      </c>
      <c r="G54" s="31">
        <v>18</v>
      </c>
      <c r="H54" s="31">
        <v>96</v>
      </c>
      <c r="I54" s="35">
        <v>7</v>
      </c>
      <c r="J54" s="31">
        <v>1500</v>
      </c>
      <c r="K54" s="35">
        <v>1019.5541666666669</v>
      </c>
      <c r="L54" s="31">
        <v>240</v>
      </c>
      <c r="M54" s="31" t="s">
        <v>32</v>
      </c>
      <c r="N54" s="31">
        <v>280</v>
      </c>
      <c r="O54" s="31" t="s">
        <v>25</v>
      </c>
      <c r="Q54" s="35"/>
    </row>
    <row r="55" spans="1:17" x14ac:dyDescent="0.3">
      <c r="A55" s="33">
        <v>31951</v>
      </c>
      <c r="B55" s="34">
        <v>15.8</v>
      </c>
      <c r="C55" s="31">
        <v>0.2</v>
      </c>
      <c r="D55" s="31">
        <v>0.1</v>
      </c>
      <c r="E55" s="31">
        <v>4</v>
      </c>
      <c r="F55" s="39" t="s">
        <v>8</v>
      </c>
      <c r="G55" s="31">
        <v>15</v>
      </c>
      <c r="H55" s="31">
        <v>100</v>
      </c>
      <c r="I55" s="35">
        <v>7</v>
      </c>
      <c r="J55" s="31">
        <v>1000</v>
      </c>
      <c r="K55" s="35">
        <v>1020.6624999999999</v>
      </c>
      <c r="L55" s="31">
        <v>260</v>
      </c>
      <c r="M55" s="31" t="s">
        <v>25</v>
      </c>
      <c r="N55" s="31">
        <v>250</v>
      </c>
      <c r="O55" s="31" t="s">
        <v>32</v>
      </c>
      <c r="Q55" s="35"/>
    </row>
    <row r="56" spans="1:17" x14ac:dyDescent="0.3">
      <c r="A56" s="33">
        <v>31952</v>
      </c>
      <c r="B56" s="34">
        <v>15.5</v>
      </c>
      <c r="C56" s="31">
        <v>1.5</v>
      </c>
      <c r="D56" s="31">
        <v>8</v>
      </c>
      <c r="E56" s="31">
        <v>6</v>
      </c>
      <c r="F56" s="39" t="s">
        <v>8</v>
      </c>
      <c r="G56" s="31">
        <v>21</v>
      </c>
      <c r="H56" s="31">
        <v>96</v>
      </c>
      <c r="I56" s="35">
        <v>5</v>
      </c>
      <c r="J56" s="31">
        <v>2200</v>
      </c>
      <c r="K56" s="35">
        <v>1019.6166666666667</v>
      </c>
      <c r="L56" s="31">
        <v>300</v>
      </c>
      <c r="M56" s="31" t="s">
        <v>26</v>
      </c>
      <c r="N56" s="31">
        <v>320</v>
      </c>
      <c r="O56" s="31" t="s">
        <v>22</v>
      </c>
      <c r="Q56" s="35"/>
    </row>
    <row r="57" spans="1:17" x14ac:dyDescent="0.3">
      <c r="A57" s="33">
        <v>31953</v>
      </c>
      <c r="B57" s="34">
        <v>14.4</v>
      </c>
      <c r="C57" s="31">
        <v>4.5</v>
      </c>
      <c r="D57" s="31">
        <v>0.2</v>
      </c>
      <c r="E57" s="31">
        <v>6</v>
      </c>
      <c r="F57" s="39" t="s">
        <v>8</v>
      </c>
      <c r="G57" s="31">
        <v>18</v>
      </c>
      <c r="H57" s="31">
        <v>95</v>
      </c>
      <c r="I57" s="35">
        <v>7</v>
      </c>
      <c r="J57" s="31">
        <v>1300</v>
      </c>
      <c r="K57" s="35">
        <v>1015.7791666666668</v>
      </c>
      <c r="L57" s="31">
        <v>210</v>
      </c>
      <c r="M57" s="31" t="s">
        <v>30</v>
      </c>
      <c r="N57" s="31">
        <v>210</v>
      </c>
      <c r="O57" s="31" t="s">
        <v>30</v>
      </c>
      <c r="Q57" s="35"/>
    </row>
    <row r="58" spans="1:17" x14ac:dyDescent="0.3">
      <c r="A58" s="33">
        <v>31954</v>
      </c>
      <c r="B58" s="34">
        <v>16.7</v>
      </c>
      <c r="C58" s="31">
        <v>0.3</v>
      </c>
      <c r="D58" s="31">
        <v>3.6</v>
      </c>
      <c r="E58" s="31">
        <v>6</v>
      </c>
      <c r="F58" s="39" t="s">
        <v>8</v>
      </c>
      <c r="G58" s="31">
        <v>16</v>
      </c>
      <c r="H58" s="31">
        <v>95</v>
      </c>
      <c r="I58" s="35">
        <v>7</v>
      </c>
      <c r="J58" s="31">
        <v>2200</v>
      </c>
      <c r="K58" s="35">
        <v>1013.1791666666664</v>
      </c>
      <c r="L58" s="31">
        <v>230</v>
      </c>
      <c r="M58" s="31" t="s">
        <v>31</v>
      </c>
      <c r="N58" s="31">
        <v>260</v>
      </c>
      <c r="O58" s="31" t="s">
        <v>25</v>
      </c>
      <c r="Q58" s="35"/>
    </row>
    <row r="59" spans="1:17" x14ac:dyDescent="0.3">
      <c r="A59" s="33">
        <v>31955</v>
      </c>
      <c r="B59" s="34">
        <v>17.899999999999999</v>
      </c>
      <c r="C59" s="31" t="s">
        <v>4</v>
      </c>
      <c r="D59" s="31">
        <v>0.1</v>
      </c>
      <c r="E59" s="31">
        <v>8</v>
      </c>
      <c r="F59" s="39" t="s">
        <v>8</v>
      </c>
      <c r="G59" s="31">
        <v>16</v>
      </c>
      <c r="H59" s="31">
        <v>96</v>
      </c>
      <c r="I59" s="35">
        <v>8</v>
      </c>
      <c r="J59" s="31">
        <v>2100</v>
      </c>
      <c r="K59" s="35">
        <v>1015.2458333333334</v>
      </c>
      <c r="L59" s="31">
        <v>200</v>
      </c>
      <c r="M59" s="31" t="s">
        <v>30</v>
      </c>
      <c r="N59" s="31">
        <v>250</v>
      </c>
      <c r="O59" s="31" t="s">
        <v>32</v>
      </c>
      <c r="Q59" s="35"/>
    </row>
    <row r="60" spans="1:17" x14ac:dyDescent="0.3">
      <c r="A60" s="33">
        <v>31956</v>
      </c>
      <c r="B60" s="34">
        <v>21</v>
      </c>
      <c r="C60" s="31" t="s">
        <v>4</v>
      </c>
      <c r="D60" s="31">
        <v>2.5</v>
      </c>
      <c r="E60" s="31">
        <v>9</v>
      </c>
      <c r="F60" s="39" t="s">
        <v>8</v>
      </c>
      <c r="G60" s="31">
        <v>21</v>
      </c>
      <c r="H60" s="31">
        <v>96</v>
      </c>
      <c r="I60" s="35">
        <v>7</v>
      </c>
      <c r="J60" s="31">
        <v>2600</v>
      </c>
      <c r="K60" s="35">
        <v>1021.1583333333334</v>
      </c>
      <c r="L60" s="31">
        <v>200</v>
      </c>
      <c r="M60" s="31" t="s">
        <v>30</v>
      </c>
      <c r="N60" s="31">
        <v>210</v>
      </c>
      <c r="O60" s="31" t="s">
        <v>30</v>
      </c>
      <c r="Q60" s="35"/>
    </row>
    <row r="61" spans="1:17" x14ac:dyDescent="0.3">
      <c r="A61" s="33">
        <v>31957</v>
      </c>
      <c r="B61" s="34">
        <v>23.15</v>
      </c>
      <c r="C61" s="31">
        <v>0</v>
      </c>
      <c r="D61" s="31">
        <v>9.4</v>
      </c>
      <c r="E61" s="31">
        <v>6</v>
      </c>
      <c r="F61" s="39" t="s">
        <v>8</v>
      </c>
      <c r="G61" s="31">
        <v>17</v>
      </c>
      <c r="H61" s="31">
        <v>95</v>
      </c>
      <c r="I61" s="35">
        <v>5</v>
      </c>
      <c r="J61" s="31">
        <v>2200</v>
      </c>
      <c r="K61" s="35">
        <v>1021.3791666666666</v>
      </c>
      <c r="L61" s="31">
        <v>200</v>
      </c>
      <c r="M61" s="31" t="s">
        <v>30</v>
      </c>
      <c r="N61" s="31">
        <v>200</v>
      </c>
      <c r="O61" s="31" t="s">
        <v>30</v>
      </c>
      <c r="Q61" s="35"/>
    </row>
    <row r="62" spans="1:17" x14ac:dyDescent="0.3">
      <c r="A62" s="33">
        <v>31958</v>
      </c>
      <c r="B62" s="34">
        <v>20.9</v>
      </c>
      <c r="C62" s="31">
        <v>0</v>
      </c>
      <c r="D62" s="31">
        <v>10.3</v>
      </c>
      <c r="E62" s="31">
        <v>6</v>
      </c>
      <c r="F62" s="39" t="s">
        <v>8</v>
      </c>
      <c r="G62" s="31">
        <v>19</v>
      </c>
      <c r="H62" s="31">
        <v>88</v>
      </c>
      <c r="I62" s="35">
        <v>5</v>
      </c>
      <c r="J62" s="31">
        <v>4000</v>
      </c>
      <c r="K62" s="35">
        <v>1021.0791666666668</v>
      </c>
      <c r="L62" s="31">
        <v>270</v>
      </c>
      <c r="M62" s="31" t="s">
        <v>25</v>
      </c>
      <c r="N62" s="31">
        <v>270</v>
      </c>
      <c r="O62" s="31" t="s">
        <v>25</v>
      </c>
      <c r="Q62" s="35"/>
    </row>
    <row r="63" spans="1:17" x14ac:dyDescent="0.3">
      <c r="A63" s="33">
        <v>31959</v>
      </c>
      <c r="B63" s="34">
        <v>16.100000000000001</v>
      </c>
      <c r="C63" s="31">
        <v>0</v>
      </c>
      <c r="D63" s="31">
        <v>10.6</v>
      </c>
      <c r="E63" s="31">
        <v>5</v>
      </c>
      <c r="F63" s="39" t="s">
        <v>8</v>
      </c>
      <c r="G63" s="31">
        <v>16</v>
      </c>
      <c r="H63" s="31">
        <v>90</v>
      </c>
      <c r="I63" s="35">
        <v>5</v>
      </c>
      <c r="J63" s="31">
        <v>3400</v>
      </c>
      <c r="K63" s="35">
        <v>1022.8166666666665</v>
      </c>
      <c r="L63" s="31">
        <v>280</v>
      </c>
      <c r="M63" s="31" t="s">
        <v>25</v>
      </c>
      <c r="N63" s="31">
        <v>270</v>
      </c>
      <c r="O63" s="31" t="s">
        <v>25</v>
      </c>
      <c r="Q63" s="35"/>
    </row>
    <row r="64" spans="1:17" x14ac:dyDescent="0.3">
      <c r="A64" s="33">
        <v>31960</v>
      </c>
      <c r="B64" s="34">
        <v>16.600000000000001</v>
      </c>
      <c r="C64" s="31">
        <v>0</v>
      </c>
      <c r="D64" s="31">
        <v>9.5</v>
      </c>
      <c r="E64" s="31">
        <v>5</v>
      </c>
      <c r="F64" s="39" t="s">
        <v>8</v>
      </c>
      <c r="G64" s="31">
        <v>14</v>
      </c>
      <c r="H64" s="31">
        <v>84</v>
      </c>
      <c r="I64" s="35">
        <v>6</v>
      </c>
      <c r="J64" s="31">
        <v>2400</v>
      </c>
      <c r="K64" s="35">
        <v>1025.5041666666666</v>
      </c>
      <c r="L64" s="31">
        <v>360</v>
      </c>
      <c r="M64" s="31" t="s">
        <v>23</v>
      </c>
      <c r="N64" s="31">
        <v>110</v>
      </c>
      <c r="O64" s="31" t="s">
        <v>24</v>
      </c>
      <c r="Q64" s="35"/>
    </row>
    <row r="65" spans="1:17" x14ac:dyDescent="0.3">
      <c r="A65" s="33">
        <v>31961</v>
      </c>
      <c r="B65" s="34">
        <v>18</v>
      </c>
      <c r="C65" s="31">
        <v>0</v>
      </c>
      <c r="D65" s="31">
        <v>13.3</v>
      </c>
      <c r="E65" s="31">
        <v>5</v>
      </c>
      <c r="F65" s="39" t="s">
        <v>8</v>
      </c>
      <c r="G65" s="31">
        <v>16</v>
      </c>
      <c r="H65" s="31">
        <v>92</v>
      </c>
      <c r="I65" s="35">
        <v>3</v>
      </c>
      <c r="J65" s="31">
        <v>1800</v>
      </c>
      <c r="K65" s="35">
        <v>1026.6458333333333</v>
      </c>
      <c r="L65" s="31">
        <v>90</v>
      </c>
      <c r="M65" s="31" t="s">
        <v>27</v>
      </c>
      <c r="N65" s="31">
        <v>140</v>
      </c>
      <c r="O65" s="31" t="s">
        <v>35</v>
      </c>
      <c r="Q65" s="35"/>
    </row>
    <row r="66" spans="1:17" x14ac:dyDescent="0.3">
      <c r="A66" s="33">
        <v>31962</v>
      </c>
      <c r="B66" s="34">
        <v>19.05</v>
      </c>
      <c r="C66" s="31">
        <v>0</v>
      </c>
      <c r="D66" s="31">
        <v>14.6</v>
      </c>
      <c r="E66" s="31">
        <v>4</v>
      </c>
      <c r="F66" s="39" t="s">
        <v>8</v>
      </c>
      <c r="G66" s="31">
        <v>16</v>
      </c>
      <c r="H66" s="31">
        <v>81</v>
      </c>
      <c r="I66" s="35">
        <v>2</v>
      </c>
      <c r="J66" s="31">
        <v>2600</v>
      </c>
      <c r="K66" s="35">
        <v>1026.2749999999999</v>
      </c>
      <c r="L66" s="31">
        <v>90</v>
      </c>
      <c r="M66" s="31" t="s">
        <v>27</v>
      </c>
      <c r="N66" s="31">
        <v>120</v>
      </c>
      <c r="O66" s="31" t="s">
        <v>24</v>
      </c>
      <c r="Q66" s="35"/>
    </row>
    <row r="67" spans="1:17" x14ac:dyDescent="0.3">
      <c r="A67" s="33">
        <v>31963</v>
      </c>
      <c r="B67" s="34">
        <v>20.45</v>
      </c>
      <c r="C67" s="31">
        <v>0</v>
      </c>
      <c r="D67" s="31">
        <v>15.1</v>
      </c>
      <c r="E67" s="31">
        <v>6</v>
      </c>
      <c r="F67" s="39" t="s">
        <v>8</v>
      </c>
      <c r="G67" s="31">
        <v>20</v>
      </c>
      <c r="H67" s="31">
        <v>80</v>
      </c>
      <c r="I67" s="35">
        <v>1</v>
      </c>
      <c r="J67" s="31">
        <v>2200</v>
      </c>
      <c r="K67" s="35">
        <v>1023.3874999999998</v>
      </c>
      <c r="L67" s="31">
        <v>90</v>
      </c>
      <c r="M67" s="31" t="s">
        <v>27</v>
      </c>
      <c r="N67" s="31">
        <v>90</v>
      </c>
      <c r="O67" s="31" t="s">
        <v>27</v>
      </c>
      <c r="Q67" s="35"/>
    </row>
    <row r="68" spans="1:17" x14ac:dyDescent="0.3">
      <c r="A68" s="33">
        <v>31964</v>
      </c>
      <c r="B68" s="34">
        <v>21.8</v>
      </c>
      <c r="C68" s="31">
        <v>0</v>
      </c>
      <c r="D68" s="31">
        <v>6.2</v>
      </c>
      <c r="E68" s="31">
        <v>3</v>
      </c>
      <c r="F68" s="39" t="s">
        <v>8</v>
      </c>
      <c r="G68" s="31">
        <v>10</v>
      </c>
      <c r="H68" s="31">
        <v>80</v>
      </c>
      <c r="I68" s="35">
        <v>5</v>
      </c>
      <c r="J68" s="31">
        <v>800</v>
      </c>
      <c r="K68" s="35">
        <v>1017.9708333333333</v>
      </c>
      <c r="L68" s="31">
        <v>350</v>
      </c>
      <c r="M68" s="31" t="s">
        <v>23</v>
      </c>
      <c r="N68" s="31">
        <v>180</v>
      </c>
      <c r="O68" s="31" t="s">
        <v>28</v>
      </c>
      <c r="Q68" s="35"/>
    </row>
    <row r="69" spans="1:17" x14ac:dyDescent="0.3">
      <c r="A69" s="33">
        <v>31965</v>
      </c>
      <c r="B69" s="34">
        <v>20.75</v>
      </c>
      <c r="C69" s="31">
        <v>0</v>
      </c>
      <c r="D69" s="31">
        <v>8.4</v>
      </c>
      <c r="E69" s="31">
        <v>6</v>
      </c>
      <c r="F69" s="39" t="s">
        <v>8</v>
      </c>
      <c r="G69" s="31">
        <v>17</v>
      </c>
      <c r="H69" s="31">
        <v>82</v>
      </c>
      <c r="I69" s="35">
        <v>6</v>
      </c>
      <c r="J69" s="31">
        <v>1900</v>
      </c>
      <c r="K69" s="35">
        <v>1018.2249999999998</v>
      </c>
      <c r="L69" s="31">
        <v>340</v>
      </c>
      <c r="M69" s="31" t="s">
        <v>21</v>
      </c>
      <c r="N69" s="31">
        <v>330</v>
      </c>
      <c r="O69" s="31" t="s">
        <v>21</v>
      </c>
      <c r="Q69" s="35"/>
    </row>
    <row r="70" spans="1:17" x14ac:dyDescent="0.3">
      <c r="A70" s="33">
        <v>31966</v>
      </c>
      <c r="B70" s="34">
        <v>17.899999999999999</v>
      </c>
      <c r="C70" s="31">
        <v>0</v>
      </c>
      <c r="D70" s="31">
        <v>13.3</v>
      </c>
      <c r="E70" s="31">
        <v>5</v>
      </c>
      <c r="F70" s="39" t="s">
        <v>8</v>
      </c>
      <c r="G70" s="31">
        <v>14</v>
      </c>
      <c r="H70" s="31">
        <v>81</v>
      </c>
      <c r="I70" s="35">
        <v>3</v>
      </c>
      <c r="J70" s="31">
        <v>2000</v>
      </c>
      <c r="K70" s="35">
        <v>1021.0083333333331</v>
      </c>
      <c r="L70" s="31">
        <v>320</v>
      </c>
      <c r="M70" s="31" t="s">
        <v>22</v>
      </c>
      <c r="N70" s="31">
        <v>330</v>
      </c>
      <c r="O70" s="31" t="s">
        <v>21</v>
      </c>
      <c r="Q70" s="35"/>
    </row>
    <row r="71" spans="1:17" x14ac:dyDescent="0.3">
      <c r="A71" s="33">
        <v>31967</v>
      </c>
      <c r="B71" s="34">
        <v>17.649999999999999</v>
      </c>
      <c r="C71" s="31">
        <v>0</v>
      </c>
      <c r="D71" s="31">
        <v>10.1</v>
      </c>
      <c r="E71" s="31">
        <v>5</v>
      </c>
      <c r="F71" s="39" t="s">
        <v>8</v>
      </c>
      <c r="G71" s="31">
        <v>17</v>
      </c>
      <c r="H71" s="31">
        <v>69</v>
      </c>
      <c r="I71" s="35">
        <v>5</v>
      </c>
      <c r="J71" s="31">
        <v>3700</v>
      </c>
      <c r="K71" s="35">
        <v>1022.8375</v>
      </c>
      <c r="L71" s="31">
        <v>330</v>
      </c>
      <c r="M71" s="31" t="s">
        <v>21</v>
      </c>
      <c r="N71" s="31">
        <v>340</v>
      </c>
      <c r="O71" s="31" t="s">
        <v>21</v>
      </c>
      <c r="Q71" s="35"/>
    </row>
    <row r="72" spans="1:17" x14ac:dyDescent="0.3">
      <c r="A72" s="33">
        <v>31968</v>
      </c>
      <c r="B72" s="34">
        <v>21.25</v>
      </c>
      <c r="C72" s="31">
        <v>0</v>
      </c>
      <c r="D72" s="31">
        <v>3.9</v>
      </c>
      <c r="E72" s="31">
        <v>7</v>
      </c>
      <c r="F72" s="39" t="s">
        <v>8</v>
      </c>
      <c r="G72" s="31">
        <v>23</v>
      </c>
      <c r="H72" s="31">
        <v>77</v>
      </c>
      <c r="I72" s="35">
        <v>5</v>
      </c>
      <c r="J72" s="31">
        <v>3700</v>
      </c>
      <c r="K72" s="35">
        <v>1021.1249999999999</v>
      </c>
      <c r="L72" s="31">
        <v>210</v>
      </c>
      <c r="M72" s="31" t="s">
        <v>30</v>
      </c>
      <c r="N72" s="31">
        <v>200</v>
      </c>
      <c r="O72" s="31" t="s">
        <v>30</v>
      </c>
      <c r="Q72" s="35"/>
    </row>
    <row r="73" spans="1:17" x14ac:dyDescent="0.3">
      <c r="A73" s="33">
        <v>31969</v>
      </c>
      <c r="B73" s="34">
        <v>20.6</v>
      </c>
      <c r="C73" s="31">
        <v>0</v>
      </c>
      <c r="D73" s="31">
        <v>7</v>
      </c>
      <c r="E73" s="31">
        <v>8</v>
      </c>
      <c r="F73" s="39" t="s">
        <v>8</v>
      </c>
      <c r="G73" s="31">
        <v>28</v>
      </c>
      <c r="H73" s="31">
        <v>80</v>
      </c>
      <c r="I73" s="35">
        <v>6</v>
      </c>
      <c r="J73" s="31">
        <v>3400</v>
      </c>
      <c r="K73" s="35">
        <v>1014.7458333333334</v>
      </c>
      <c r="L73" s="31">
        <v>270</v>
      </c>
      <c r="M73" s="31" t="s">
        <v>25</v>
      </c>
      <c r="N73" s="31">
        <v>260</v>
      </c>
      <c r="O73" s="31" t="s">
        <v>25</v>
      </c>
      <c r="Q73" s="35"/>
    </row>
    <row r="74" spans="1:17" x14ac:dyDescent="0.3">
      <c r="A74" s="33">
        <v>31970</v>
      </c>
      <c r="B74" s="34">
        <v>17.149999999999999</v>
      </c>
      <c r="C74" s="31">
        <v>0</v>
      </c>
      <c r="D74" s="31">
        <v>9.6</v>
      </c>
      <c r="E74" s="31">
        <v>4</v>
      </c>
      <c r="F74" s="39" t="s">
        <v>8</v>
      </c>
      <c r="G74" s="31">
        <v>15</v>
      </c>
      <c r="H74" s="31">
        <v>94</v>
      </c>
      <c r="I74" s="35">
        <v>4</v>
      </c>
      <c r="J74" s="31">
        <v>3500</v>
      </c>
      <c r="K74" s="35">
        <v>1017.5124999999998</v>
      </c>
      <c r="L74" s="31">
        <v>260</v>
      </c>
      <c r="M74" s="31" t="s">
        <v>25</v>
      </c>
      <c r="N74" s="31">
        <v>240</v>
      </c>
      <c r="O74" s="31" t="s">
        <v>32</v>
      </c>
      <c r="Q74" s="35"/>
    </row>
    <row r="75" spans="1:17" x14ac:dyDescent="0.3">
      <c r="A75" s="33">
        <v>31971</v>
      </c>
      <c r="B75" s="34">
        <v>19.5</v>
      </c>
      <c r="C75" s="31">
        <v>0</v>
      </c>
      <c r="D75" s="31">
        <v>7.8</v>
      </c>
      <c r="E75" s="31">
        <v>5</v>
      </c>
      <c r="F75" s="39" t="s">
        <v>8</v>
      </c>
      <c r="G75" s="31">
        <v>17</v>
      </c>
      <c r="H75" s="31">
        <v>90</v>
      </c>
      <c r="I75" s="35">
        <v>4</v>
      </c>
      <c r="J75" s="31">
        <v>2200</v>
      </c>
      <c r="K75" s="35">
        <v>1019.3166666666667</v>
      </c>
      <c r="L75" s="31">
        <v>180</v>
      </c>
      <c r="M75" s="31" t="s">
        <v>28</v>
      </c>
      <c r="N75" s="31">
        <v>180</v>
      </c>
      <c r="O75" s="31" t="s">
        <v>28</v>
      </c>
      <c r="Q75" s="35"/>
    </row>
    <row r="76" spans="1:17" x14ac:dyDescent="0.3">
      <c r="A76" s="33">
        <v>31972</v>
      </c>
      <c r="B76" s="34">
        <v>20.399999999999999</v>
      </c>
      <c r="C76" s="31">
        <v>6.3</v>
      </c>
      <c r="D76" s="31">
        <v>0.6</v>
      </c>
      <c r="E76" s="31">
        <v>8</v>
      </c>
      <c r="F76" s="39" t="s">
        <v>8</v>
      </c>
      <c r="G76" s="31">
        <v>23</v>
      </c>
      <c r="H76" s="31">
        <v>77</v>
      </c>
      <c r="I76" s="35">
        <v>7</v>
      </c>
      <c r="J76" s="31">
        <v>1100</v>
      </c>
      <c r="K76" s="35">
        <v>1014.525</v>
      </c>
      <c r="L76" s="31">
        <v>90</v>
      </c>
      <c r="M76" s="31" t="s">
        <v>27</v>
      </c>
      <c r="N76" s="31">
        <v>100</v>
      </c>
      <c r="O76" s="31" t="s">
        <v>27</v>
      </c>
      <c r="Q76" s="35"/>
    </row>
    <row r="77" spans="1:17" x14ac:dyDescent="0.3">
      <c r="A77" s="33">
        <v>31973</v>
      </c>
      <c r="B77" s="34">
        <v>19.649999999999999</v>
      </c>
      <c r="C77" s="31">
        <v>6.5</v>
      </c>
      <c r="D77" s="31">
        <v>2.7</v>
      </c>
      <c r="E77" s="31">
        <v>8</v>
      </c>
      <c r="F77" s="39" t="s">
        <v>8</v>
      </c>
      <c r="G77" s="31">
        <v>25</v>
      </c>
      <c r="H77" s="31">
        <v>96</v>
      </c>
      <c r="I77" s="35">
        <v>7</v>
      </c>
      <c r="J77" s="31">
        <v>1900</v>
      </c>
      <c r="K77" s="35">
        <v>1008.5999999999999</v>
      </c>
      <c r="L77" s="31">
        <v>210</v>
      </c>
      <c r="M77" s="31" t="s">
        <v>30</v>
      </c>
      <c r="N77" s="31">
        <v>180</v>
      </c>
      <c r="O77" s="31" t="s">
        <v>28</v>
      </c>
      <c r="Q77" s="35"/>
    </row>
    <row r="78" spans="1:17" x14ac:dyDescent="0.3">
      <c r="A78" s="33">
        <v>31974</v>
      </c>
      <c r="B78" s="34">
        <v>16.399999999999999</v>
      </c>
      <c r="C78" s="31">
        <v>5.0999999999999996</v>
      </c>
      <c r="D78" s="31">
        <v>1.9</v>
      </c>
      <c r="E78" s="31">
        <v>3</v>
      </c>
      <c r="F78" s="39" t="s">
        <v>8</v>
      </c>
      <c r="G78" s="31">
        <v>20</v>
      </c>
      <c r="H78" s="31">
        <v>99</v>
      </c>
      <c r="I78" s="35">
        <v>7</v>
      </c>
      <c r="J78" s="31">
        <v>2400</v>
      </c>
      <c r="K78" s="35">
        <v>1004.3041666666667</v>
      </c>
      <c r="L78" s="31">
        <v>170</v>
      </c>
      <c r="M78" s="31" t="s">
        <v>28</v>
      </c>
      <c r="N78" s="31">
        <v>160</v>
      </c>
      <c r="O78" s="31" t="s">
        <v>36</v>
      </c>
      <c r="Q78" s="35"/>
    </row>
    <row r="79" spans="1:17" x14ac:dyDescent="0.3">
      <c r="A79" s="33">
        <v>31975</v>
      </c>
      <c r="B79" s="34">
        <v>14.55</v>
      </c>
      <c r="C79" s="31">
        <v>4.7</v>
      </c>
      <c r="D79" s="31">
        <v>0</v>
      </c>
      <c r="E79" s="31">
        <v>3</v>
      </c>
      <c r="F79" s="39" t="s">
        <v>8</v>
      </c>
      <c r="G79" s="31">
        <v>10</v>
      </c>
      <c r="H79" s="31">
        <v>98</v>
      </c>
      <c r="I79" s="35">
        <v>8</v>
      </c>
      <c r="J79" s="31">
        <v>1200</v>
      </c>
      <c r="K79" s="35">
        <v>997.31666666666661</v>
      </c>
      <c r="L79" s="31">
        <v>320</v>
      </c>
      <c r="M79" s="31" t="s">
        <v>22</v>
      </c>
      <c r="N79" s="31">
        <v>230</v>
      </c>
      <c r="O79" s="31" t="s">
        <v>31</v>
      </c>
      <c r="Q79" s="35"/>
    </row>
    <row r="80" spans="1:17" x14ac:dyDescent="0.3">
      <c r="A80" s="33">
        <v>31976</v>
      </c>
      <c r="B80" s="34">
        <v>15.1</v>
      </c>
      <c r="C80" s="31">
        <v>15.9</v>
      </c>
      <c r="D80" s="31">
        <v>0</v>
      </c>
      <c r="E80" s="31">
        <v>4</v>
      </c>
      <c r="F80" s="39" t="s">
        <v>8</v>
      </c>
      <c r="G80" s="31">
        <v>17</v>
      </c>
      <c r="H80" s="31">
        <v>95</v>
      </c>
      <c r="I80" s="35">
        <v>8</v>
      </c>
      <c r="J80" s="31">
        <v>1400</v>
      </c>
      <c r="K80" s="35">
        <v>1000.0124999999999</v>
      </c>
      <c r="L80" s="31">
        <v>180</v>
      </c>
      <c r="M80" s="31" t="s">
        <v>28</v>
      </c>
      <c r="N80" s="31">
        <v>180</v>
      </c>
      <c r="O80" s="31" t="s">
        <v>28</v>
      </c>
      <c r="Q80" s="35"/>
    </row>
    <row r="81" spans="1:17" x14ac:dyDescent="0.3">
      <c r="A81" s="33">
        <v>31977</v>
      </c>
      <c r="B81" s="34">
        <v>15.3</v>
      </c>
      <c r="C81" s="31">
        <v>12.7</v>
      </c>
      <c r="D81" s="31">
        <v>0.6</v>
      </c>
      <c r="E81" s="31">
        <v>8</v>
      </c>
      <c r="F81" s="39" t="s">
        <v>8</v>
      </c>
      <c r="G81" s="31">
        <v>24</v>
      </c>
      <c r="H81" s="31">
        <v>99</v>
      </c>
      <c r="I81" s="35">
        <v>8</v>
      </c>
      <c r="J81" s="31">
        <v>1100</v>
      </c>
      <c r="K81" s="35">
        <v>1000.2041666666665</v>
      </c>
      <c r="L81" s="31">
        <v>120</v>
      </c>
      <c r="M81" s="31" t="s">
        <v>24</v>
      </c>
      <c r="N81" s="31">
        <v>130</v>
      </c>
      <c r="O81" s="31" t="s">
        <v>35</v>
      </c>
      <c r="Q81" s="35"/>
    </row>
    <row r="82" spans="1:17" x14ac:dyDescent="0.3">
      <c r="A82" s="33">
        <v>31978</v>
      </c>
      <c r="B82" s="34">
        <v>17.100000000000001</v>
      </c>
      <c r="C82" s="31">
        <v>0.7</v>
      </c>
      <c r="D82" s="31">
        <v>2.6</v>
      </c>
      <c r="E82" s="31">
        <v>9</v>
      </c>
      <c r="F82" s="39" t="s">
        <v>8</v>
      </c>
      <c r="G82" s="31">
        <v>31</v>
      </c>
      <c r="H82" s="31">
        <v>99</v>
      </c>
      <c r="I82" s="35">
        <v>7</v>
      </c>
      <c r="J82" s="31">
        <v>1200</v>
      </c>
      <c r="K82" s="35">
        <v>1009.6458333333334</v>
      </c>
      <c r="L82" s="31">
        <v>10</v>
      </c>
      <c r="M82" s="31" t="s">
        <v>23</v>
      </c>
      <c r="N82" s="31">
        <v>360</v>
      </c>
      <c r="O82" s="31" t="s">
        <v>23</v>
      </c>
      <c r="Q82" s="35"/>
    </row>
    <row r="83" spans="1:17" x14ac:dyDescent="0.3">
      <c r="A83" s="33">
        <v>31979</v>
      </c>
      <c r="B83" s="34">
        <v>14.4</v>
      </c>
      <c r="C83" s="31">
        <v>3.2</v>
      </c>
      <c r="D83" s="31">
        <v>0</v>
      </c>
      <c r="E83" s="31">
        <v>7</v>
      </c>
      <c r="F83" s="39" t="s">
        <v>8</v>
      </c>
      <c r="G83" s="31">
        <v>19</v>
      </c>
      <c r="H83" s="31">
        <v>96</v>
      </c>
      <c r="I83" s="35">
        <v>8</v>
      </c>
      <c r="J83" s="31">
        <v>900</v>
      </c>
      <c r="K83" s="35">
        <v>1016.1749999999997</v>
      </c>
      <c r="L83" s="31">
        <v>320</v>
      </c>
      <c r="M83" s="31" t="s">
        <v>22</v>
      </c>
      <c r="N83" s="31">
        <v>320</v>
      </c>
      <c r="O83" s="31" t="s">
        <v>22</v>
      </c>
      <c r="Q83" s="35"/>
    </row>
    <row r="84" spans="1:17" x14ac:dyDescent="0.3">
      <c r="A84" s="33">
        <v>31980</v>
      </c>
      <c r="B84" s="34">
        <v>15.6</v>
      </c>
      <c r="C84" s="31">
        <v>0.1</v>
      </c>
      <c r="D84" s="31">
        <v>0</v>
      </c>
      <c r="E84" s="31">
        <v>8</v>
      </c>
      <c r="F84" s="39" t="s">
        <v>8</v>
      </c>
      <c r="G84" s="31">
        <v>20</v>
      </c>
      <c r="H84" s="31">
        <v>95</v>
      </c>
      <c r="I84" s="35">
        <v>8</v>
      </c>
      <c r="J84" s="31">
        <v>800</v>
      </c>
      <c r="K84" s="35">
        <v>1018.5625</v>
      </c>
      <c r="L84" s="31">
        <v>10</v>
      </c>
      <c r="M84" s="31" t="s">
        <v>23</v>
      </c>
      <c r="N84" s="31">
        <v>360</v>
      </c>
      <c r="O84" s="31" t="s">
        <v>23</v>
      </c>
      <c r="Q84" s="35"/>
    </row>
    <row r="85" spans="1:17" x14ac:dyDescent="0.3">
      <c r="A85" s="33">
        <v>31981</v>
      </c>
      <c r="B85" s="34">
        <v>14.2</v>
      </c>
      <c r="C85" s="31">
        <v>0.3</v>
      </c>
      <c r="D85" s="31">
        <v>0</v>
      </c>
      <c r="E85" s="31">
        <v>5</v>
      </c>
      <c r="F85" s="39" t="s">
        <v>8</v>
      </c>
      <c r="G85" s="31">
        <v>15</v>
      </c>
      <c r="H85" s="31">
        <v>94</v>
      </c>
      <c r="I85" s="35">
        <v>8</v>
      </c>
      <c r="J85" s="31">
        <v>800</v>
      </c>
      <c r="K85" s="35">
        <v>1021.1750000000001</v>
      </c>
      <c r="L85" s="31">
        <v>360</v>
      </c>
      <c r="M85" s="31" t="s">
        <v>23</v>
      </c>
      <c r="N85" s="31">
        <v>360</v>
      </c>
      <c r="O85" s="31" t="s">
        <v>23</v>
      </c>
      <c r="Q85" s="35"/>
    </row>
    <row r="86" spans="1:17" x14ac:dyDescent="0.3">
      <c r="A86" s="33">
        <v>31982</v>
      </c>
      <c r="B86" s="34">
        <v>15.4</v>
      </c>
      <c r="C86" s="31">
        <v>0.3</v>
      </c>
      <c r="D86" s="31">
        <v>0.1</v>
      </c>
      <c r="E86" s="31">
        <v>4</v>
      </c>
      <c r="F86" s="39" t="s">
        <v>8</v>
      </c>
      <c r="G86" s="31">
        <v>13</v>
      </c>
      <c r="H86" s="31">
        <v>98</v>
      </c>
      <c r="I86" s="35">
        <v>7</v>
      </c>
      <c r="J86" s="31">
        <v>700</v>
      </c>
      <c r="K86" s="35">
        <v>1020.5833333333335</v>
      </c>
      <c r="L86" s="31">
        <v>320</v>
      </c>
      <c r="M86" s="31" t="s">
        <v>22</v>
      </c>
      <c r="N86" s="31">
        <v>280</v>
      </c>
      <c r="O86" s="31" t="s">
        <v>25</v>
      </c>
      <c r="Q86" s="35"/>
    </row>
    <row r="87" spans="1:17" x14ac:dyDescent="0.3">
      <c r="A87" s="33">
        <v>31983</v>
      </c>
      <c r="B87" s="34">
        <v>14.2</v>
      </c>
      <c r="C87" s="31" t="s">
        <v>4</v>
      </c>
      <c r="D87" s="31">
        <v>5.5</v>
      </c>
      <c r="E87" s="31">
        <v>5</v>
      </c>
      <c r="F87" s="39" t="s">
        <v>8</v>
      </c>
      <c r="G87" s="31">
        <v>16</v>
      </c>
      <c r="H87" s="31">
        <v>87</v>
      </c>
      <c r="I87" s="35">
        <v>5</v>
      </c>
      <c r="J87" s="31">
        <v>2900</v>
      </c>
      <c r="K87" s="35">
        <v>1020.5833333333334</v>
      </c>
      <c r="L87" s="31">
        <v>360</v>
      </c>
      <c r="M87" s="31" t="s">
        <v>23</v>
      </c>
      <c r="N87" s="31">
        <v>350</v>
      </c>
      <c r="O87" s="31" t="s">
        <v>23</v>
      </c>
      <c r="Q87" s="35"/>
    </row>
    <row r="88" spans="1:17" x14ac:dyDescent="0.3">
      <c r="A88" s="33">
        <v>31984</v>
      </c>
      <c r="B88" s="34">
        <v>14.5</v>
      </c>
      <c r="C88" s="31">
        <v>1.4</v>
      </c>
      <c r="D88" s="31">
        <v>10.199999999999999</v>
      </c>
      <c r="E88" s="31">
        <v>7</v>
      </c>
      <c r="F88" s="39" t="s">
        <v>8</v>
      </c>
      <c r="G88" s="31">
        <v>21</v>
      </c>
      <c r="H88" s="31">
        <v>95</v>
      </c>
      <c r="I88" s="35">
        <v>5</v>
      </c>
      <c r="J88" s="31">
        <v>3100</v>
      </c>
      <c r="K88" s="35">
        <v>1020.5958333333334</v>
      </c>
      <c r="L88" s="31">
        <v>270</v>
      </c>
      <c r="M88" s="31" t="s">
        <v>25</v>
      </c>
      <c r="N88" s="31">
        <v>210</v>
      </c>
      <c r="O88" s="31" t="s">
        <v>30</v>
      </c>
      <c r="Q88" s="35"/>
    </row>
    <row r="89" spans="1:17" x14ac:dyDescent="0.3">
      <c r="A89" s="33">
        <v>31985</v>
      </c>
      <c r="B89" s="34">
        <v>17.350000000000001</v>
      </c>
      <c r="C89" s="31">
        <v>0.4</v>
      </c>
      <c r="D89" s="31">
        <v>8.9</v>
      </c>
      <c r="E89" s="31">
        <v>9</v>
      </c>
      <c r="F89" s="39" t="s">
        <v>8</v>
      </c>
      <c r="G89" s="31">
        <v>28</v>
      </c>
      <c r="H89" s="31">
        <v>95</v>
      </c>
      <c r="I89" s="35">
        <v>6</v>
      </c>
      <c r="J89" s="31">
        <v>2900</v>
      </c>
      <c r="K89" s="35">
        <v>1014.625</v>
      </c>
      <c r="L89" s="31">
        <v>320</v>
      </c>
      <c r="M89" s="31" t="s">
        <v>22</v>
      </c>
      <c r="N89" s="31">
        <v>320</v>
      </c>
      <c r="O89" s="31" t="s">
        <v>22</v>
      </c>
      <c r="Q89" s="35"/>
    </row>
    <row r="90" spans="1:17" x14ac:dyDescent="0.3">
      <c r="A90" s="33">
        <v>31986</v>
      </c>
      <c r="B90" s="34">
        <v>17.350000000000001</v>
      </c>
      <c r="C90" s="31">
        <v>9.1999999999999993</v>
      </c>
      <c r="D90" s="31">
        <v>4.5</v>
      </c>
      <c r="E90" s="31">
        <v>4</v>
      </c>
      <c r="F90" s="39" t="s">
        <v>8</v>
      </c>
      <c r="G90" s="31">
        <v>16</v>
      </c>
      <c r="H90" s="31">
        <v>88</v>
      </c>
      <c r="I90" s="35">
        <v>6</v>
      </c>
      <c r="J90" s="31">
        <v>2500</v>
      </c>
      <c r="K90" s="35">
        <v>1016.9625</v>
      </c>
      <c r="L90" s="31">
        <v>270</v>
      </c>
      <c r="M90" s="31" t="s">
        <v>25</v>
      </c>
      <c r="N90" s="31">
        <v>250</v>
      </c>
      <c r="O90" s="31" t="s">
        <v>32</v>
      </c>
      <c r="Q90" s="35"/>
    </row>
    <row r="91" spans="1:17" x14ac:dyDescent="0.3">
      <c r="A91" s="33">
        <v>31987</v>
      </c>
      <c r="B91" s="34">
        <v>18.7</v>
      </c>
      <c r="C91" s="31">
        <v>8.8000000000000007</v>
      </c>
      <c r="D91" s="31">
        <v>2.2000000000000002</v>
      </c>
      <c r="E91" s="31">
        <v>6</v>
      </c>
      <c r="F91" s="39" t="s">
        <v>8</v>
      </c>
      <c r="G91" s="31">
        <v>25</v>
      </c>
      <c r="H91" s="31">
        <v>96</v>
      </c>
      <c r="I91" s="35">
        <v>7</v>
      </c>
      <c r="J91" s="31">
        <v>1500</v>
      </c>
      <c r="K91" s="35">
        <v>1011.0124999999998</v>
      </c>
      <c r="L91" s="31">
        <v>220</v>
      </c>
      <c r="M91" s="31" t="s">
        <v>31</v>
      </c>
      <c r="N91" s="31">
        <v>270</v>
      </c>
      <c r="O91" s="31" t="s">
        <v>25</v>
      </c>
      <c r="Q91" s="35"/>
    </row>
    <row r="92" spans="1:17" x14ac:dyDescent="0.3">
      <c r="A92" s="33">
        <v>31988</v>
      </c>
      <c r="B92" s="34">
        <v>16.55</v>
      </c>
      <c r="C92" s="31">
        <v>1.7</v>
      </c>
      <c r="D92" s="31">
        <v>0.2</v>
      </c>
      <c r="E92" s="31">
        <v>5</v>
      </c>
      <c r="F92" s="39" t="s">
        <v>8</v>
      </c>
      <c r="G92" s="31">
        <v>13</v>
      </c>
      <c r="H92" s="31">
        <v>97</v>
      </c>
      <c r="I92" s="35">
        <v>7</v>
      </c>
      <c r="J92" s="31">
        <v>800</v>
      </c>
      <c r="K92" s="35">
        <v>1017.0791666666665</v>
      </c>
      <c r="L92" s="31">
        <v>320</v>
      </c>
      <c r="M92" s="31" t="s">
        <v>22</v>
      </c>
      <c r="N92" s="31">
        <v>320</v>
      </c>
      <c r="O92" s="31" t="s">
        <v>22</v>
      </c>
      <c r="Q92" s="35"/>
    </row>
    <row r="93" spans="1:17" x14ac:dyDescent="0.3">
      <c r="A93" s="33">
        <v>31989</v>
      </c>
      <c r="B93" s="34">
        <v>19.75</v>
      </c>
      <c r="C93" s="31" t="s">
        <v>4</v>
      </c>
      <c r="D93" s="31">
        <v>6.7</v>
      </c>
      <c r="E93" s="31">
        <v>7</v>
      </c>
      <c r="F93" s="39" t="s">
        <v>8</v>
      </c>
      <c r="G93" s="31">
        <v>26</v>
      </c>
      <c r="H93" s="31">
        <v>99</v>
      </c>
      <c r="I93" s="35">
        <v>6</v>
      </c>
      <c r="J93" s="31">
        <v>1900</v>
      </c>
      <c r="K93" s="35">
        <v>1016.025</v>
      </c>
      <c r="L93" s="31">
        <v>270</v>
      </c>
      <c r="M93" s="31" t="s">
        <v>25</v>
      </c>
      <c r="N93" s="31">
        <v>250</v>
      </c>
      <c r="O93" s="31" t="s">
        <v>32</v>
      </c>
      <c r="Q93" s="35"/>
    </row>
    <row r="94" spans="1:17" x14ac:dyDescent="0.3">
      <c r="A94" s="33">
        <v>31990</v>
      </c>
      <c r="B94" s="34">
        <v>17.45</v>
      </c>
      <c r="C94" s="31">
        <v>4.5</v>
      </c>
      <c r="D94" s="31">
        <v>7.4</v>
      </c>
      <c r="E94" s="31">
        <v>7</v>
      </c>
      <c r="F94" s="39" t="s">
        <v>8</v>
      </c>
      <c r="G94" s="31">
        <v>22</v>
      </c>
      <c r="H94" s="31">
        <v>87</v>
      </c>
      <c r="I94" s="35">
        <v>7</v>
      </c>
      <c r="J94" s="31">
        <v>3600</v>
      </c>
      <c r="K94" s="35">
        <v>1015.875</v>
      </c>
      <c r="L94" s="31">
        <v>280</v>
      </c>
      <c r="M94" s="31" t="s">
        <v>25</v>
      </c>
      <c r="N94" s="31">
        <v>250</v>
      </c>
      <c r="O94" s="31" t="s">
        <v>32</v>
      </c>
      <c r="Q94" s="35"/>
    </row>
    <row r="95" spans="1:17" x14ac:dyDescent="0.3">
      <c r="A95" s="33">
        <v>31991</v>
      </c>
      <c r="B95" s="34">
        <v>17.399999999999999</v>
      </c>
      <c r="C95" s="31">
        <v>0.4</v>
      </c>
      <c r="D95" s="31">
        <v>2.1</v>
      </c>
      <c r="E95" s="31">
        <v>5</v>
      </c>
      <c r="F95" s="39" t="s">
        <v>8</v>
      </c>
      <c r="G95" s="31">
        <v>19</v>
      </c>
      <c r="H95" s="31">
        <v>99</v>
      </c>
      <c r="I95" s="35">
        <v>7</v>
      </c>
      <c r="J95" s="31">
        <v>2400</v>
      </c>
      <c r="K95" s="35">
        <v>1011.9250000000001</v>
      </c>
      <c r="L95" s="31">
        <v>270</v>
      </c>
      <c r="M95" s="31" t="s">
        <v>25</v>
      </c>
      <c r="N95" s="31">
        <v>250</v>
      </c>
      <c r="O95" s="31" t="s">
        <v>32</v>
      </c>
      <c r="Q95" s="35"/>
    </row>
    <row r="96" spans="1:17" x14ac:dyDescent="0.3">
      <c r="A96" s="33">
        <v>31992</v>
      </c>
      <c r="B96" s="34">
        <v>16.850000000000001</v>
      </c>
      <c r="C96" s="31">
        <v>0.6</v>
      </c>
      <c r="D96" s="31">
        <v>6.4</v>
      </c>
      <c r="E96" s="31">
        <v>4</v>
      </c>
      <c r="F96" s="39" t="s">
        <v>8</v>
      </c>
      <c r="G96" s="31">
        <v>20</v>
      </c>
      <c r="H96" s="31">
        <v>97</v>
      </c>
      <c r="I96" s="35">
        <v>6</v>
      </c>
      <c r="J96" s="31">
        <v>3300</v>
      </c>
      <c r="K96" s="35">
        <v>1012.7166666666664</v>
      </c>
      <c r="L96" s="31">
        <v>320</v>
      </c>
      <c r="M96" s="31" t="s">
        <v>22</v>
      </c>
      <c r="N96" s="31">
        <v>300</v>
      </c>
      <c r="O96" s="31" t="s">
        <v>26</v>
      </c>
      <c r="Q96" s="35"/>
    </row>
    <row r="97" spans="1:17" x14ac:dyDescent="0.3">
      <c r="A97" s="33">
        <v>31993</v>
      </c>
      <c r="B97" s="34">
        <v>14.35</v>
      </c>
      <c r="C97" s="31" t="s">
        <v>4</v>
      </c>
      <c r="D97" s="31">
        <v>9.4</v>
      </c>
      <c r="E97" s="31">
        <v>4</v>
      </c>
      <c r="F97" s="39" t="s">
        <v>8</v>
      </c>
      <c r="G97" s="31">
        <v>17</v>
      </c>
      <c r="H97" s="31">
        <v>84</v>
      </c>
      <c r="I97" s="35">
        <v>3</v>
      </c>
      <c r="J97" s="31">
        <v>3000</v>
      </c>
      <c r="K97" s="35">
        <v>1020.1333333333332</v>
      </c>
      <c r="L97" s="31">
        <v>320</v>
      </c>
      <c r="M97" s="31" t="s">
        <v>22</v>
      </c>
      <c r="N97" s="31">
        <v>340</v>
      </c>
      <c r="O97" s="31" t="s">
        <v>21</v>
      </c>
      <c r="Q97" s="35"/>
    </row>
    <row r="98" spans="1:17" x14ac:dyDescent="0.3">
      <c r="A98" s="33">
        <v>31994</v>
      </c>
      <c r="B98" s="34">
        <v>14.15</v>
      </c>
      <c r="C98" s="31" t="s">
        <v>4</v>
      </c>
      <c r="D98" s="31">
        <v>7.7</v>
      </c>
      <c r="E98" s="31">
        <v>3</v>
      </c>
      <c r="F98" s="39" t="s">
        <v>8</v>
      </c>
      <c r="G98" s="31">
        <v>14</v>
      </c>
      <c r="H98" s="31">
        <v>92</v>
      </c>
      <c r="I98" s="35">
        <v>5</v>
      </c>
      <c r="J98" s="31">
        <v>2500</v>
      </c>
      <c r="K98" s="35">
        <v>1022.8916666666669</v>
      </c>
      <c r="L98" s="31">
        <v>20</v>
      </c>
      <c r="M98" s="31" t="s">
        <v>33</v>
      </c>
      <c r="N98" s="31">
        <v>350</v>
      </c>
      <c r="O98" s="31" t="s">
        <v>23</v>
      </c>
      <c r="Q98" s="35"/>
    </row>
    <row r="99" spans="1:17" x14ac:dyDescent="0.3">
      <c r="A99" s="33">
        <v>31995</v>
      </c>
      <c r="B99" s="34">
        <v>14.45</v>
      </c>
      <c r="C99" s="31">
        <v>0</v>
      </c>
      <c r="D99" s="31">
        <v>10.6</v>
      </c>
      <c r="E99" s="31">
        <v>3</v>
      </c>
      <c r="F99" s="39" t="s">
        <v>8</v>
      </c>
      <c r="G99" s="31">
        <v>14</v>
      </c>
      <c r="H99" s="31">
        <v>93</v>
      </c>
      <c r="I99" s="35">
        <v>3</v>
      </c>
      <c r="J99" s="31">
        <v>1500</v>
      </c>
      <c r="K99" s="35">
        <v>1016.0833333333331</v>
      </c>
      <c r="L99" s="31">
        <v>290</v>
      </c>
      <c r="M99" s="31" t="s">
        <v>26</v>
      </c>
      <c r="N99" s="31">
        <v>320</v>
      </c>
      <c r="O99" s="31" t="s">
        <v>22</v>
      </c>
      <c r="Q99" s="35"/>
    </row>
    <row r="100" spans="1:17" x14ac:dyDescent="0.3">
      <c r="A100" s="33">
        <v>31996</v>
      </c>
      <c r="B100" s="34">
        <v>14.45</v>
      </c>
      <c r="C100" s="31">
        <v>0</v>
      </c>
      <c r="D100" s="31">
        <v>7.7</v>
      </c>
      <c r="E100" s="31">
        <v>6</v>
      </c>
      <c r="F100" s="39" t="s">
        <v>8</v>
      </c>
      <c r="G100" s="31">
        <v>23</v>
      </c>
      <c r="H100" s="31">
        <v>91</v>
      </c>
      <c r="I100" s="35">
        <v>5</v>
      </c>
      <c r="J100" s="31">
        <v>2700</v>
      </c>
      <c r="K100" s="35">
        <v>1011.0958333333332</v>
      </c>
      <c r="L100" s="31">
        <v>270</v>
      </c>
      <c r="M100" s="31" t="s">
        <v>25</v>
      </c>
      <c r="N100" s="31">
        <v>240</v>
      </c>
      <c r="O100" s="31" t="s">
        <v>32</v>
      </c>
      <c r="Q100" s="35"/>
    </row>
    <row r="101" spans="1:17" x14ac:dyDescent="0.3">
      <c r="A101" s="33">
        <v>31997</v>
      </c>
      <c r="B101" s="34">
        <v>14.35</v>
      </c>
      <c r="C101" s="31">
        <v>0</v>
      </c>
      <c r="D101" s="31">
        <v>0.2</v>
      </c>
      <c r="E101" s="31">
        <v>5</v>
      </c>
      <c r="F101" s="39" t="s">
        <v>8</v>
      </c>
      <c r="G101" s="31">
        <v>16</v>
      </c>
      <c r="H101" s="31">
        <v>82</v>
      </c>
      <c r="I101" s="35">
        <v>7</v>
      </c>
      <c r="J101" s="31">
        <v>2900</v>
      </c>
      <c r="K101" s="35">
        <v>1013.8083333333334</v>
      </c>
      <c r="L101" s="31">
        <v>250</v>
      </c>
      <c r="M101" s="31" t="s">
        <v>32</v>
      </c>
      <c r="N101" s="31">
        <v>210</v>
      </c>
      <c r="O101" s="31" t="s">
        <v>30</v>
      </c>
      <c r="Q101" s="35"/>
    </row>
    <row r="102" spans="1:17" x14ac:dyDescent="0.3">
      <c r="A102" s="33">
        <v>31998</v>
      </c>
      <c r="B102" s="34">
        <v>16.399999999999999</v>
      </c>
      <c r="C102" s="31">
        <v>0.9</v>
      </c>
      <c r="D102" s="31">
        <v>1.5</v>
      </c>
      <c r="E102" s="31">
        <v>3</v>
      </c>
      <c r="F102" s="39" t="s">
        <v>8</v>
      </c>
      <c r="G102" s="31">
        <v>13</v>
      </c>
      <c r="H102" s="31">
        <v>91</v>
      </c>
      <c r="I102" s="35">
        <v>7</v>
      </c>
      <c r="J102" s="31">
        <v>2200</v>
      </c>
      <c r="K102" s="35">
        <v>1015.2291666666669</v>
      </c>
      <c r="L102" s="31">
        <v>260</v>
      </c>
      <c r="M102" s="31" t="s">
        <v>25</v>
      </c>
      <c r="N102" s="31">
        <v>330</v>
      </c>
      <c r="O102" s="31" t="s">
        <v>21</v>
      </c>
      <c r="Q102" s="35"/>
    </row>
    <row r="103" spans="1:17" x14ac:dyDescent="0.3">
      <c r="A103" s="33">
        <v>31999</v>
      </c>
      <c r="B103" s="34">
        <v>15.3</v>
      </c>
      <c r="C103" s="31">
        <v>0</v>
      </c>
      <c r="D103" s="31">
        <v>8.1999999999999993</v>
      </c>
      <c r="E103" s="31">
        <v>3</v>
      </c>
      <c r="F103" s="39" t="s">
        <v>8</v>
      </c>
      <c r="G103" s="31">
        <v>14</v>
      </c>
      <c r="H103" s="31">
        <v>100</v>
      </c>
      <c r="I103" s="35">
        <v>4</v>
      </c>
      <c r="J103" s="31">
        <v>1000</v>
      </c>
      <c r="K103" s="35">
        <v>1019.5666666666667</v>
      </c>
      <c r="L103" s="31">
        <v>210</v>
      </c>
      <c r="M103" s="31" t="s">
        <v>30</v>
      </c>
      <c r="N103" s="31">
        <v>190</v>
      </c>
      <c r="O103" s="31" t="s">
        <v>28</v>
      </c>
      <c r="Q103" s="35"/>
    </row>
    <row r="104" spans="1:17" x14ac:dyDescent="0.3">
      <c r="A104" s="33">
        <v>32000</v>
      </c>
      <c r="B104" s="34">
        <v>14.6</v>
      </c>
      <c r="C104" s="31">
        <v>1.6</v>
      </c>
      <c r="D104" s="31">
        <v>4.4000000000000004</v>
      </c>
      <c r="E104" s="31">
        <v>4</v>
      </c>
      <c r="F104" s="39" t="s">
        <v>8</v>
      </c>
      <c r="G104" s="31">
        <v>19</v>
      </c>
      <c r="H104" s="31">
        <v>96</v>
      </c>
      <c r="I104" s="35">
        <v>6</v>
      </c>
      <c r="J104" s="31">
        <v>1700</v>
      </c>
      <c r="K104" s="35">
        <v>1018.6708333333335</v>
      </c>
      <c r="L104" s="31">
        <v>180</v>
      </c>
      <c r="M104" s="31" t="s">
        <v>28</v>
      </c>
      <c r="N104" s="31">
        <v>180</v>
      </c>
      <c r="O104" s="31" t="s">
        <v>28</v>
      </c>
      <c r="Q104" s="35"/>
    </row>
    <row r="105" spans="1:17" x14ac:dyDescent="0.3">
      <c r="A105" s="33">
        <v>32001</v>
      </c>
      <c r="B105" s="34">
        <v>16.8</v>
      </c>
      <c r="C105" s="31" t="s">
        <v>4</v>
      </c>
      <c r="D105" s="31">
        <v>1.6</v>
      </c>
      <c r="E105" s="31">
        <v>5</v>
      </c>
      <c r="F105" s="39" t="s">
        <v>8</v>
      </c>
      <c r="G105" s="31">
        <v>17</v>
      </c>
      <c r="H105" s="31">
        <v>91</v>
      </c>
      <c r="I105" s="35">
        <v>7</v>
      </c>
      <c r="J105" s="31">
        <v>1600</v>
      </c>
      <c r="K105" s="35">
        <v>1016.8125</v>
      </c>
      <c r="L105" s="31">
        <v>210</v>
      </c>
      <c r="M105" s="31" t="s">
        <v>30</v>
      </c>
      <c r="N105" s="31">
        <v>200</v>
      </c>
      <c r="O105" s="31" t="s">
        <v>30</v>
      </c>
      <c r="Q105" s="35"/>
    </row>
    <row r="106" spans="1:17" x14ac:dyDescent="0.3">
      <c r="A106" s="33">
        <v>32002</v>
      </c>
      <c r="B106" s="34">
        <v>19.2</v>
      </c>
      <c r="C106" s="31" t="s">
        <v>4</v>
      </c>
      <c r="D106" s="31">
        <v>0.6</v>
      </c>
      <c r="E106" s="31">
        <v>6</v>
      </c>
      <c r="F106" s="39" t="s">
        <v>8</v>
      </c>
      <c r="G106" s="31">
        <v>20</v>
      </c>
      <c r="H106" s="31">
        <v>97</v>
      </c>
      <c r="I106" s="35">
        <v>7</v>
      </c>
      <c r="J106" s="31">
        <v>1600</v>
      </c>
      <c r="K106" s="35">
        <v>1013.0874999999997</v>
      </c>
      <c r="L106" s="31">
        <v>210</v>
      </c>
      <c r="M106" s="31" t="s">
        <v>30</v>
      </c>
      <c r="N106" s="31">
        <v>270</v>
      </c>
      <c r="O106" s="31" t="s">
        <v>25</v>
      </c>
      <c r="Q106" s="35"/>
    </row>
    <row r="107" spans="1:17" x14ac:dyDescent="0.3">
      <c r="A107" s="33">
        <v>32003</v>
      </c>
      <c r="B107" s="34">
        <v>18</v>
      </c>
      <c r="C107" s="31">
        <v>0</v>
      </c>
      <c r="D107" s="31">
        <v>8.3000000000000007</v>
      </c>
      <c r="E107" s="31">
        <v>5</v>
      </c>
      <c r="F107" s="39" t="s">
        <v>8</v>
      </c>
      <c r="G107" s="31">
        <v>20</v>
      </c>
      <c r="H107" s="31">
        <v>97</v>
      </c>
      <c r="I107" s="35">
        <v>6</v>
      </c>
      <c r="J107" s="31">
        <v>2100</v>
      </c>
      <c r="K107" s="35">
        <v>1014.9208333333332</v>
      </c>
      <c r="L107" s="31">
        <v>270</v>
      </c>
      <c r="M107" s="31" t="s">
        <v>25</v>
      </c>
      <c r="N107" s="31">
        <v>230</v>
      </c>
      <c r="O107" s="31" t="s">
        <v>31</v>
      </c>
      <c r="Q107" s="35"/>
    </row>
    <row r="108" spans="1:17" x14ac:dyDescent="0.3">
      <c r="A108" s="33">
        <v>32004</v>
      </c>
      <c r="B108" s="34">
        <v>19.45</v>
      </c>
      <c r="C108" s="31">
        <v>0</v>
      </c>
      <c r="D108" s="31">
        <v>13.1</v>
      </c>
      <c r="E108" s="31">
        <v>5</v>
      </c>
      <c r="F108" s="39" t="s">
        <v>8</v>
      </c>
      <c r="G108" s="31">
        <v>21</v>
      </c>
      <c r="H108" s="31">
        <v>94</v>
      </c>
      <c r="I108" s="35">
        <v>3</v>
      </c>
      <c r="J108" s="31">
        <v>3500</v>
      </c>
      <c r="K108" s="35">
        <v>1019.9541666666664</v>
      </c>
      <c r="L108" s="31">
        <v>270</v>
      </c>
      <c r="M108" s="31" t="s">
        <v>25</v>
      </c>
      <c r="N108" s="31">
        <v>200</v>
      </c>
      <c r="O108" s="31" t="s">
        <v>30</v>
      </c>
      <c r="Q108" s="35"/>
    </row>
    <row r="109" spans="1:17" x14ac:dyDescent="0.3">
      <c r="A109" s="33">
        <v>32005</v>
      </c>
      <c r="B109" s="34">
        <v>20.9</v>
      </c>
      <c r="C109" s="31">
        <v>0.1</v>
      </c>
      <c r="D109" s="31">
        <v>12.7</v>
      </c>
      <c r="E109" s="31">
        <v>4</v>
      </c>
      <c r="F109" s="39" t="s">
        <v>8</v>
      </c>
      <c r="G109" s="31">
        <v>17</v>
      </c>
      <c r="H109" s="31">
        <v>78</v>
      </c>
      <c r="I109" s="35">
        <v>1</v>
      </c>
      <c r="J109" s="31">
        <v>3600</v>
      </c>
      <c r="K109" s="35">
        <v>1017.8708333333334</v>
      </c>
      <c r="L109" s="31">
        <v>200</v>
      </c>
      <c r="M109" s="31" t="s">
        <v>30</v>
      </c>
      <c r="N109" s="31">
        <v>210</v>
      </c>
      <c r="O109" s="31" t="s">
        <v>30</v>
      </c>
      <c r="Q109" s="35"/>
    </row>
    <row r="110" spans="1:17" x14ac:dyDescent="0.3">
      <c r="A110" s="33">
        <v>32006</v>
      </c>
      <c r="B110" s="34">
        <v>20.2</v>
      </c>
      <c r="C110" s="31">
        <v>1</v>
      </c>
      <c r="D110" s="31">
        <v>0.4</v>
      </c>
      <c r="E110" s="31">
        <v>2</v>
      </c>
      <c r="F110" s="39" t="s">
        <v>8</v>
      </c>
      <c r="G110" s="31">
        <v>8</v>
      </c>
      <c r="H110" s="31">
        <v>92</v>
      </c>
      <c r="I110" s="35">
        <v>7</v>
      </c>
      <c r="J110" s="31">
        <v>900</v>
      </c>
      <c r="K110" s="35">
        <v>1013.5416666666666</v>
      </c>
      <c r="L110" s="31">
        <v>200</v>
      </c>
      <c r="M110" s="31" t="s">
        <v>30</v>
      </c>
      <c r="N110" s="31">
        <v>200</v>
      </c>
      <c r="O110" s="31" t="s">
        <v>30</v>
      </c>
      <c r="Q110" s="35"/>
    </row>
    <row r="111" spans="1:17" x14ac:dyDescent="0.3">
      <c r="A111" s="33">
        <v>32007</v>
      </c>
      <c r="B111" s="34">
        <v>19.8</v>
      </c>
      <c r="C111" s="31">
        <v>0</v>
      </c>
      <c r="D111" s="31">
        <v>3.1</v>
      </c>
      <c r="E111" s="31">
        <v>5</v>
      </c>
      <c r="F111" s="39" t="s">
        <v>8</v>
      </c>
      <c r="G111" s="31">
        <v>18</v>
      </c>
      <c r="H111" s="31">
        <v>100</v>
      </c>
      <c r="I111" s="35">
        <v>6</v>
      </c>
      <c r="J111" s="31">
        <v>1500</v>
      </c>
      <c r="K111" s="35">
        <v>1014.9708333333333</v>
      </c>
      <c r="L111" s="31">
        <v>250</v>
      </c>
      <c r="M111" s="31" t="s">
        <v>32</v>
      </c>
      <c r="N111" s="31">
        <v>250</v>
      </c>
      <c r="O111" s="31" t="s">
        <v>32</v>
      </c>
      <c r="Q111" s="35"/>
    </row>
    <row r="112" spans="1:17" x14ac:dyDescent="0.3">
      <c r="A112" s="33">
        <v>32008</v>
      </c>
      <c r="B112" s="34">
        <v>18.95</v>
      </c>
      <c r="C112" s="31">
        <v>0</v>
      </c>
      <c r="D112" s="31">
        <v>6.6</v>
      </c>
      <c r="E112" s="31">
        <v>5</v>
      </c>
      <c r="F112" s="39" t="s">
        <v>8</v>
      </c>
      <c r="G112" s="31">
        <v>23</v>
      </c>
      <c r="H112" s="31">
        <v>92</v>
      </c>
      <c r="I112" s="35">
        <v>5</v>
      </c>
      <c r="J112" s="31">
        <v>2800</v>
      </c>
      <c r="K112" s="35">
        <v>1020.4916666666668</v>
      </c>
      <c r="L112" s="31">
        <v>210</v>
      </c>
      <c r="M112" s="31" t="s">
        <v>30</v>
      </c>
      <c r="N112" s="31">
        <v>180</v>
      </c>
      <c r="O112" s="31" t="s">
        <v>28</v>
      </c>
      <c r="Q112" s="35"/>
    </row>
    <row r="113" spans="1:17" x14ac:dyDescent="0.3">
      <c r="A113" s="33">
        <v>32009</v>
      </c>
      <c r="B113" s="34">
        <v>22</v>
      </c>
      <c r="C113" s="31">
        <v>0</v>
      </c>
      <c r="D113" s="31">
        <v>12.7</v>
      </c>
      <c r="E113" s="31">
        <v>7</v>
      </c>
      <c r="F113" s="39" t="s">
        <v>8</v>
      </c>
      <c r="G113" s="31">
        <v>25</v>
      </c>
      <c r="H113" s="31">
        <v>91</v>
      </c>
      <c r="I113" s="35">
        <v>3</v>
      </c>
      <c r="J113" s="31">
        <v>2700</v>
      </c>
      <c r="K113" s="35">
        <v>1017.6875</v>
      </c>
      <c r="L113" s="31">
        <v>180</v>
      </c>
      <c r="M113" s="31" t="s">
        <v>28</v>
      </c>
      <c r="N113" s="31">
        <v>200</v>
      </c>
      <c r="O113" s="31" t="s">
        <v>30</v>
      </c>
      <c r="Q113" s="35"/>
    </row>
    <row r="114" spans="1:17" x14ac:dyDescent="0.3">
      <c r="A114" s="33">
        <v>32010</v>
      </c>
      <c r="B114" s="34">
        <v>23.5</v>
      </c>
      <c r="C114" s="31">
        <v>5.3</v>
      </c>
      <c r="D114" s="31">
        <v>7.7</v>
      </c>
      <c r="E114" s="31">
        <v>4</v>
      </c>
      <c r="F114" s="39" t="s">
        <v>8</v>
      </c>
      <c r="G114" s="31">
        <v>19</v>
      </c>
      <c r="H114" s="31">
        <v>90</v>
      </c>
      <c r="I114" s="35">
        <v>5</v>
      </c>
      <c r="J114" s="31">
        <v>1600</v>
      </c>
      <c r="K114" s="35">
        <v>1012.9041666666668</v>
      </c>
      <c r="L114" s="31">
        <v>210</v>
      </c>
      <c r="M114" s="31" t="s">
        <v>30</v>
      </c>
      <c r="N114" s="31">
        <v>140</v>
      </c>
      <c r="O114" s="31" t="s">
        <v>35</v>
      </c>
      <c r="Q114" s="35"/>
    </row>
    <row r="115" spans="1:17" x14ac:dyDescent="0.3">
      <c r="A115" s="33">
        <v>32011</v>
      </c>
      <c r="B115" s="34">
        <v>21</v>
      </c>
      <c r="C115" s="31">
        <v>24.7</v>
      </c>
      <c r="D115" s="31">
        <v>3.4</v>
      </c>
      <c r="E115" s="31">
        <v>6</v>
      </c>
      <c r="F115" s="39" t="s">
        <v>8</v>
      </c>
      <c r="G115" s="31">
        <v>22</v>
      </c>
      <c r="H115" s="31">
        <v>98</v>
      </c>
      <c r="I115" s="35">
        <v>6</v>
      </c>
      <c r="J115" s="31">
        <v>1200</v>
      </c>
      <c r="K115" s="35">
        <v>1007.6500000000001</v>
      </c>
      <c r="L115" s="31">
        <v>210</v>
      </c>
      <c r="M115" s="31" t="s">
        <v>30</v>
      </c>
      <c r="N115" s="31">
        <v>120</v>
      </c>
      <c r="O115" s="31" t="s">
        <v>24</v>
      </c>
      <c r="Q115" s="35"/>
    </row>
    <row r="116" spans="1:17" x14ac:dyDescent="0.3">
      <c r="A116" s="33">
        <v>32012</v>
      </c>
      <c r="B116" s="34">
        <v>17.3</v>
      </c>
      <c r="C116" s="31" t="s">
        <v>4</v>
      </c>
      <c r="D116" s="31">
        <v>9.4</v>
      </c>
      <c r="E116" s="31">
        <v>5</v>
      </c>
      <c r="F116" s="39" t="s">
        <v>8</v>
      </c>
      <c r="G116" s="31">
        <v>24</v>
      </c>
      <c r="H116" s="31">
        <v>95</v>
      </c>
      <c r="I116" s="35">
        <v>3</v>
      </c>
      <c r="J116" s="31">
        <v>1800</v>
      </c>
      <c r="K116" s="35">
        <v>1007.8833333333333</v>
      </c>
      <c r="L116" s="31">
        <v>210</v>
      </c>
      <c r="M116" s="31" t="s">
        <v>30</v>
      </c>
      <c r="N116" s="31">
        <v>160</v>
      </c>
      <c r="O116" s="31" t="s">
        <v>36</v>
      </c>
      <c r="Q116" s="35"/>
    </row>
    <row r="117" spans="1:17" x14ac:dyDescent="0.3">
      <c r="A117" s="33">
        <v>32013</v>
      </c>
      <c r="B117" s="34">
        <v>16.2</v>
      </c>
      <c r="C117" s="31">
        <v>7.1</v>
      </c>
      <c r="D117" s="31">
        <v>2.2000000000000002</v>
      </c>
      <c r="E117" s="31">
        <v>6</v>
      </c>
      <c r="F117" s="39" t="s">
        <v>8</v>
      </c>
      <c r="G117" s="31">
        <v>22</v>
      </c>
      <c r="H117" s="31">
        <v>97</v>
      </c>
      <c r="I117" s="35">
        <v>6</v>
      </c>
      <c r="J117" s="31">
        <v>900</v>
      </c>
      <c r="K117" s="35">
        <v>1010.8249999999999</v>
      </c>
      <c r="L117" s="31">
        <v>350</v>
      </c>
      <c r="M117" s="31" t="s">
        <v>23</v>
      </c>
      <c r="N117" s="31">
        <v>10</v>
      </c>
      <c r="O117" s="31" t="s">
        <v>23</v>
      </c>
      <c r="Q117" s="35"/>
    </row>
    <row r="118" spans="1:17" x14ac:dyDescent="0.3">
      <c r="A118" s="33">
        <v>32014</v>
      </c>
      <c r="B118" s="34">
        <v>13.15</v>
      </c>
      <c r="C118" s="31">
        <v>8.8000000000000007</v>
      </c>
      <c r="D118" s="31">
        <v>0</v>
      </c>
      <c r="E118" s="31">
        <v>7</v>
      </c>
      <c r="F118" s="39" t="s">
        <v>8</v>
      </c>
      <c r="G118" s="31">
        <v>19</v>
      </c>
      <c r="H118" s="31">
        <v>94</v>
      </c>
      <c r="I118" s="35">
        <v>7</v>
      </c>
      <c r="J118" s="31">
        <v>1200</v>
      </c>
      <c r="K118" s="35">
        <v>1007.1250000000001</v>
      </c>
      <c r="L118" s="31">
        <v>300</v>
      </c>
      <c r="M118" s="31" t="s">
        <v>26</v>
      </c>
      <c r="N118" s="31">
        <v>290</v>
      </c>
      <c r="O118" s="31" t="s">
        <v>26</v>
      </c>
      <c r="Q118" s="35"/>
    </row>
    <row r="119" spans="1:17" x14ac:dyDescent="0.3">
      <c r="A119" s="33">
        <v>32015</v>
      </c>
      <c r="B119" s="34">
        <v>14</v>
      </c>
      <c r="C119" s="31">
        <v>2.1</v>
      </c>
      <c r="D119" s="31">
        <v>2.4</v>
      </c>
      <c r="E119" s="31">
        <v>5</v>
      </c>
      <c r="F119" s="39" t="s">
        <v>8</v>
      </c>
      <c r="G119" s="31">
        <v>19</v>
      </c>
      <c r="H119" s="31">
        <v>95</v>
      </c>
      <c r="I119" s="35">
        <v>7</v>
      </c>
      <c r="J119" s="31">
        <v>1700</v>
      </c>
      <c r="K119" s="35">
        <v>1005.3041666666667</v>
      </c>
      <c r="L119" s="31">
        <v>310</v>
      </c>
      <c r="M119" s="31" t="s">
        <v>22</v>
      </c>
      <c r="N119" s="31">
        <v>300</v>
      </c>
      <c r="O119" s="31" t="s">
        <v>26</v>
      </c>
      <c r="Q119" s="35"/>
    </row>
    <row r="120" spans="1:17" x14ac:dyDescent="0.3">
      <c r="A120" s="33">
        <v>32016</v>
      </c>
      <c r="B120" s="34">
        <v>13.75</v>
      </c>
      <c r="C120" s="31">
        <v>0.1</v>
      </c>
      <c r="D120" s="31">
        <v>1.2</v>
      </c>
      <c r="E120" s="31">
        <v>6</v>
      </c>
      <c r="F120" s="39" t="s">
        <v>8</v>
      </c>
      <c r="G120" s="31">
        <v>21</v>
      </c>
      <c r="H120" s="31">
        <v>95</v>
      </c>
      <c r="I120" s="35">
        <v>6</v>
      </c>
      <c r="J120" s="31">
        <v>1500</v>
      </c>
      <c r="K120" s="35">
        <v>1017.6916666666669</v>
      </c>
      <c r="L120" s="31">
        <v>320</v>
      </c>
      <c r="M120" s="31" t="s">
        <v>22</v>
      </c>
      <c r="N120" s="31">
        <v>340</v>
      </c>
      <c r="O120" s="31" t="s">
        <v>21</v>
      </c>
      <c r="Q120" s="35"/>
    </row>
    <row r="121" spans="1:17" x14ac:dyDescent="0.3">
      <c r="A121" s="33">
        <v>32017</v>
      </c>
      <c r="B121" s="34">
        <v>16.8</v>
      </c>
      <c r="C121" s="31">
        <v>0</v>
      </c>
      <c r="D121" s="31">
        <v>8.1999999999999993</v>
      </c>
      <c r="E121" s="31">
        <v>5</v>
      </c>
      <c r="F121" s="39" t="s">
        <v>8</v>
      </c>
      <c r="G121" s="31">
        <v>15</v>
      </c>
      <c r="H121" s="31">
        <v>93</v>
      </c>
      <c r="I121" s="35">
        <v>4</v>
      </c>
      <c r="J121" s="31">
        <v>1600</v>
      </c>
      <c r="K121" s="35">
        <v>1024.4750000000001</v>
      </c>
      <c r="L121" s="31">
        <v>250</v>
      </c>
      <c r="M121" s="31" t="s">
        <v>32</v>
      </c>
      <c r="N121" s="31">
        <v>250</v>
      </c>
      <c r="O121" s="31" t="s">
        <v>32</v>
      </c>
      <c r="Q121" s="35"/>
    </row>
    <row r="122" spans="1:17" x14ac:dyDescent="0.3">
      <c r="A122" s="33">
        <v>32018</v>
      </c>
      <c r="B122" s="34">
        <v>17.55</v>
      </c>
      <c r="C122" s="31" t="s">
        <v>4</v>
      </c>
      <c r="D122" s="31">
        <v>1.4</v>
      </c>
      <c r="E122" s="31">
        <v>3</v>
      </c>
      <c r="F122" s="39" t="s">
        <v>8</v>
      </c>
      <c r="G122" s="31">
        <v>8</v>
      </c>
      <c r="H122" s="31">
        <v>97</v>
      </c>
      <c r="I122" s="35">
        <v>6</v>
      </c>
      <c r="J122" s="31">
        <v>1300</v>
      </c>
      <c r="K122" s="35">
        <v>1024.8708333333332</v>
      </c>
      <c r="L122" s="31">
        <v>350</v>
      </c>
      <c r="M122" s="31" t="s">
        <v>23</v>
      </c>
      <c r="N122" s="31">
        <v>250</v>
      </c>
      <c r="O122" s="31" t="s">
        <v>32</v>
      </c>
      <c r="Q122" s="35"/>
    </row>
    <row r="123" spans="1:17" x14ac:dyDescent="0.3">
      <c r="A123" s="33">
        <v>32019</v>
      </c>
      <c r="B123" s="34">
        <v>16.95</v>
      </c>
      <c r="C123" s="31">
        <v>0</v>
      </c>
      <c r="D123" s="31">
        <v>4.9000000000000004</v>
      </c>
      <c r="E123" s="31">
        <v>3</v>
      </c>
      <c r="F123" s="39" t="s">
        <v>8</v>
      </c>
      <c r="G123" s="31">
        <v>16</v>
      </c>
      <c r="H123" s="31">
        <v>100</v>
      </c>
      <c r="I123" s="35">
        <v>4</v>
      </c>
      <c r="J123" s="31">
        <v>500</v>
      </c>
      <c r="K123" s="35">
        <v>1022.8291666666669</v>
      </c>
      <c r="L123" s="31">
        <v>320</v>
      </c>
      <c r="M123" s="31" t="s">
        <v>22</v>
      </c>
      <c r="N123" s="31">
        <v>90</v>
      </c>
      <c r="O123" s="31" t="s">
        <v>27</v>
      </c>
      <c r="Q123" s="35"/>
    </row>
    <row r="124" spans="1:17" x14ac:dyDescent="0.3">
      <c r="A124" s="33">
        <v>32020</v>
      </c>
      <c r="B124" s="34">
        <v>16.399999999999999</v>
      </c>
      <c r="C124" s="31">
        <v>0</v>
      </c>
      <c r="D124" s="31">
        <v>6.8</v>
      </c>
      <c r="E124" s="31">
        <v>7</v>
      </c>
      <c r="F124" s="39" t="s">
        <v>8</v>
      </c>
      <c r="G124" s="31">
        <v>20</v>
      </c>
      <c r="H124" s="31">
        <v>96</v>
      </c>
      <c r="I124" s="35">
        <v>3</v>
      </c>
      <c r="J124" s="31">
        <v>1800</v>
      </c>
      <c r="K124" s="35">
        <v>1019.7708333333331</v>
      </c>
      <c r="L124" s="31">
        <v>80</v>
      </c>
      <c r="M124" s="31" t="s">
        <v>27</v>
      </c>
      <c r="N124" s="31">
        <v>60</v>
      </c>
      <c r="O124" s="31" t="s">
        <v>34</v>
      </c>
      <c r="Q124" s="35"/>
    </row>
    <row r="125" spans="1:17" x14ac:dyDescent="0.3">
      <c r="A125" s="33">
        <v>32021</v>
      </c>
      <c r="B125" s="34">
        <v>18.100000000000001</v>
      </c>
      <c r="C125" s="31">
        <v>5.7</v>
      </c>
      <c r="D125" s="31">
        <v>3.7</v>
      </c>
      <c r="E125" s="31">
        <v>2</v>
      </c>
      <c r="F125" s="39" t="s">
        <v>8</v>
      </c>
      <c r="G125" s="31">
        <v>8</v>
      </c>
      <c r="H125" s="31">
        <v>96</v>
      </c>
      <c r="I125" s="35">
        <v>4</v>
      </c>
      <c r="J125" s="31">
        <v>400</v>
      </c>
      <c r="K125" s="35">
        <v>1014.1833333333333</v>
      </c>
      <c r="L125" s="31">
        <v>360</v>
      </c>
      <c r="M125" s="31" t="s">
        <v>23</v>
      </c>
      <c r="N125" s="31">
        <v>160</v>
      </c>
      <c r="O125" s="31" t="s">
        <v>36</v>
      </c>
      <c r="Q125" s="35"/>
    </row>
    <row r="126" spans="1:17" x14ac:dyDescent="0.3">
      <c r="A126" s="33">
        <v>32022</v>
      </c>
      <c r="B126" s="34">
        <v>18.7</v>
      </c>
      <c r="C126" s="31" t="s">
        <v>4</v>
      </c>
      <c r="D126" s="31">
        <v>0</v>
      </c>
      <c r="E126" s="31">
        <v>3</v>
      </c>
      <c r="F126" s="39" t="s">
        <v>8</v>
      </c>
      <c r="G126" s="31">
        <v>14</v>
      </c>
      <c r="H126" s="31">
        <v>95</v>
      </c>
      <c r="I126" s="35">
        <v>8</v>
      </c>
      <c r="J126" s="31">
        <v>300</v>
      </c>
      <c r="K126" s="35">
        <v>1016.8208333333336</v>
      </c>
      <c r="L126" s="31">
        <v>20</v>
      </c>
      <c r="M126" s="31" t="s">
        <v>33</v>
      </c>
      <c r="N126" s="31">
        <v>180</v>
      </c>
      <c r="O126" s="31" t="s">
        <v>28</v>
      </c>
      <c r="Q126" s="35"/>
    </row>
    <row r="127" spans="1:17" x14ac:dyDescent="0.3">
      <c r="A127" s="33">
        <v>32023</v>
      </c>
      <c r="B127" s="34">
        <v>18.850000000000001</v>
      </c>
      <c r="C127" s="31">
        <v>1.2</v>
      </c>
      <c r="D127" s="31">
        <v>1.9</v>
      </c>
      <c r="E127" s="31">
        <v>6</v>
      </c>
      <c r="F127" s="39" t="s">
        <v>8</v>
      </c>
      <c r="G127" s="31">
        <v>19</v>
      </c>
      <c r="H127" s="31">
        <v>96</v>
      </c>
      <c r="I127" s="35">
        <v>5</v>
      </c>
      <c r="J127" s="31">
        <v>1100</v>
      </c>
      <c r="K127" s="35">
        <v>1013.9250000000001</v>
      </c>
      <c r="L127" s="31">
        <v>180</v>
      </c>
      <c r="M127" s="31" t="s">
        <v>28</v>
      </c>
      <c r="N127" s="31">
        <v>200</v>
      </c>
      <c r="O127" s="31" t="s">
        <v>30</v>
      </c>
      <c r="Q127" s="35"/>
    </row>
    <row r="128" spans="1:17" x14ac:dyDescent="0.3">
      <c r="A128" s="33">
        <v>32024</v>
      </c>
      <c r="B128" s="34">
        <v>15.75</v>
      </c>
      <c r="C128" s="31">
        <v>1.8</v>
      </c>
      <c r="D128" s="31">
        <v>8.4</v>
      </c>
      <c r="E128" s="31">
        <v>5</v>
      </c>
      <c r="F128" s="39" t="s">
        <v>8</v>
      </c>
      <c r="G128" s="31">
        <v>20</v>
      </c>
      <c r="H128" s="31">
        <v>96</v>
      </c>
      <c r="I128" s="35">
        <v>3</v>
      </c>
      <c r="J128" s="31">
        <v>3000</v>
      </c>
      <c r="K128" s="35">
        <v>1016.8666666666667</v>
      </c>
      <c r="L128" s="31">
        <v>210</v>
      </c>
      <c r="M128" s="31" t="s">
        <v>30</v>
      </c>
      <c r="N128" s="31">
        <v>270</v>
      </c>
      <c r="O128" s="31" t="s">
        <v>25</v>
      </c>
      <c r="Q128" s="35"/>
    </row>
    <row r="129" spans="1:17" x14ac:dyDescent="0.3">
      <c r="A129" s="33">
        <v>32025</v>
      </c>
      <c r="B129" s="34">
        <v>16.25</v>
      </c>
      <c r="C129" s="31">
        <v>2</v>
      </c>
      <c r="D129" s="31">
        <v>4.8</v>
      </c>
      <c r="E129" s="31">
        <v>7</v>
      </c>
      <c r="F129" s="39" t="s">
        <v>8</v>
      </c>
      <c r="G129" s="31">
        <v>25</v>
      </c>
      <c r="H129" s="31">
        <v>92</v>
      </c>
      <c r="I129" s="35">
        <v>5</v>
      </c>
      <c r="J129" s="31">
        <v>2700</v>
      </c>
      <c r="K129" s="35">
        <v>1009.9833333333331</v>
      </c>
      <c r="L129" s="31">
        <v>250</v>
      </c>
      <c r="M129" s="31" t="s">
        <v>32</v>
      </c>
      <c r="N129" s="31">
        <v>210</v>
      </c>
      <c r="O129" s="31" t="s">
        <v>30</v>
      </c>
      <c r="Q129" s="35"/>
    </row>
    <row r="130" spans="1:17" x14ac:dyDescent="0.3">
      <c r="A130" s="33">
        <v>32026</v>
      </c>
      <c r="B130" s="34">
        <v>14.75</v>
      </c>
      <c r="C130" s="31">
        <v>1</v>
      </c>
      <c r="D130" s="31">
        <v>0.5</v>
      </c>
      <c r="E130" s="31">
        <v>9</v>
      </c>
      <c r="F130" s="39" t="s">
        <v>8</v>
      </c>
      <c r="G130" s="31">
        <v>29</v>
      </c>
      <c r="H130" s="31">
        <v>95</v>
      </c>
      <c r="I130" s="35">
        <v>6</v>
      </c>
      <c r="J130" s="31">
        <v>2700</v>
      </c>
      <c r="K130" s="35">
        <v>1013.7249999999999</v>
      </c>
      <c r="L130" s="31">
        <v>220</v>
      </c>
      <c r="M130" s="31" t="s">
        <v>31</v>
      </c>
      <c r="N130" s="31">
        <v>200</v>
      </c>
      <c r="O130" s="31" t="s">
        <v>30</v>
      </c>
      <c r="Q130" s="35"/>
    </row>
    <row r="131" spans="1:17" x14ac:dyDescent="0.3">
      <c r="A131" s="33">
        <v>32027</v>
      </c>
      <c r="B131" s="34">
        <v>15.4</v>
      </c>
      <c r="C131" s="31">
        <v>0.2</v>
      </c>
      <c r="D131" s="31">
        <v>5.5</v>
      </c>
      <c r="E131" s="31">
        <v>4</v>
      </c>
      <c r="F131" s="39" t="s">
        <v>8</v>
      </c>
      <c r="G131" s="31">
        <v>20</v>
      </c>
      <c r="H131" s="31">
        <v>93</v>
      </c>
      <c r="I131" s="35">
        <v>5</v>
      </c>
      <c r="J131" s="31">
        <v>3700</v>
      </c>
      <c r="K131" s="35">
        <v>1017.2458333333334</v>
      </c>
      <c r="L131" s="31">
        <v>260</v>
      </c>
      <c r="M131" s="31" t="s">
        <v>25</v>
      </c>
      <c r="N131" s="31">
        <v>190</v>
      </c>
      <c r="O131" s="31" t="s">
        <v>28</v>
      </c>
      <c r="Q131" s="35"/>
    </row>
    <row r="132" spans="1:17" x14ac:dyDescent="0.3">
      <c r="A132" s="33">
        <v>32028</v>
      </c>
      <c r="B132" s="34">
        <v>14.35</v>
      </c>
      <c r="C132" s="31">
        <v>0</v>
      </c>
      <c r="D132" s="31">
        <v>9</v>
      </c>
      <c r="E132" s="31">
        <v>3</v>
      </c>
      <c r="F132" s="39" t="s">
        <v>8</v>
      </c>
      <c r="G132" s="31">
        <v>18</v>
      </c>
      <c r="H132" s="31">
        <v>99</v>
      </c>
      <c r="I132" s="35">
        <v>4</v>
      </c>
      <c r="J132" s="31">
        <v>2100</v>
      </c>
      <c r="K132" s="35">
        <v>1020.4749999999999</v>
      </c>
      <c r="L132" s="31">
        <v>0</v>
      </c>
      <c r="M132" s="31" t="s">
        <v>23</v>
      </c>
      <c r="N132" s="31">
        <v>190</v>
      </c>
      <c r="O132" s="31" t="s">
        <v>28</v>
      </c>
      <c r="Q132" s="35"/>
    </row>
    <row r="133" spans="1:17" x14ac:dyDescent="0.3">
      <c r="A133" s="33">
        <v>32029</v>
      </c>
      <c r="B133" s="34">
        <v>15.95</v>
      </c>
      <c r="C133" s="31">
        <v>1.5</v>
      </c>
      <c r="D133" s="31">
        <v>6.3</v>
      </c>
      <c r="E133" s="31">
        <v>6</v>
      </c>
      <c r="F133" s="39" t="s">
        <v>8</v>
      </c>
      <c r="G133" s="31">
        <v>20</v>
      </c>
      <c r="H133" s="31">
        <v>92</v>
      </c>
      <c r="I133" s="35">
        <v>7</v>
      </c>
      <c r="J133" s="31">
        <v>2100</v>
      </c>
      <c r="K133" s="35">
        <v>1017.6583333333334</v>
      </c>
      <c r="L133" s="31">
        <v>210</v>
      </c>
      <c r="M133" s="31" t="s">
        <v>30</v>
      </c>
      <c r="N133" s="31">
        <v>210</v>
      </c>
      <c r="O133" s="31" t="s">
        <v>30</v>
      </c>
      <c r="Q133" s="35"/>
    </row>
    <row r="134" spans="1:17" x14ac:dyDescent="0.3">
      <c r="A134" s="33">
        <v>32030</v>
      </c>
      <c r="B134" s="34">
        <v>17.05</v>
      </c>
      <c r="C134" s="31">
        <v>0</v>
      </c>
      <c r="D134" s="31">
        <v>8.3000000000000007</v>
      </c>
      <c r="E134" s="31">
        <v>8</v>
      </c>
      <c r="F134" s="39" t="s">
        <v>8</v>
      </c>
      <c r="G134" s="31">
        <v>24</v>
      </c>
      <c r="H134" s="31">
        <v>92</v>
      </c>
      <c r="I134" s="35">
        <v>7</v>
      </c>
      <c r="J134" s="31">
        <v>3300</v>
      </c>
      <c r="K134" s="35">
        <v>1013.9541666666664</v>
      </c>
      <c r="L134" s="31">
        <v>240</v>
      </c>
      <c r="M134" s="31" t="s">
        <v>32</v>
      </c>
      <c r="N134" s="31">
        <v>240</v>
      </c>
      <c r="O134" s="31" t="s">
        <v>32</v>
      </c>
      <c r="Q134" s="35"/>
    </row>
    <row r="135" spans="1:17" x14ac:dyDescent="0.3">
      <c r="A135" s="33">
        <v>32031</v>
      </c>
      <c r="B135" s="34">
        <v>16.05</v>
      </c>
      <c r="C135" s="31">
        <v>0.5</v>
      </c>
      <c r="D135" s="31">
        <v>4.2</v>
      </c>
      <c r="E135" s="31">
        <v>8</v>
      </c>
      <c r="F135" s="39" t="s">
        <v>8</v>
      </c>
      <c r="G135" s="31">
        <v>28</v>
      </c>
      <c r="H135" s="31">
        <v>95</v>
      </c>
      <c r="I135" s="35">
        <v>7</v>
      </c>
      <c r="J135" s="31">
        <v>2600</v>
      </c>
      <c r="K135" s="35">
        <v>1013.4041666666667</v>
      </c>
      <c r="L135" s="31">
        <v>210</v>
      </c>
      <c r="M135" s="31" t="s">
        <v>30</v>
      </c>
      <c r="N135" s="31">
        <v>200</v>
      </c>
      <c r="O135" s="31" t="s">
        <v>30</v>
      </c>
      <c r="Q135" s="35"/>
    </row>
    <row r="136" spans="1:17" x14ac:dyDescent="0.3">
      <c r="A136" s="33">
        <v>32032</v>
      </c>
      <c r="B136" s="34">
        <v>18.850000000000001</v>
      </c>
      <c r="C136" s="31">
        <v>6.5</v>
      </c>
      <c r="D136" s="31">
        <v>1</v>
      </c>
      <c r="E136" s="31">
        <v>11</v>
      </c>
      <c r="F136" s="39" t="s">
        <v>9</v>
      </c>
      <c r="G136" s="31">
        <v>32</v>
      </c>
      <c r="H136" s="31">
        <v>93</v>
      </c>
      <c r="I136" s="35">
        <v>7</v>
      </c>
      <c r="J136" s="31">
        <v>2200</v>
      </c>
      <c r="K136" s="35">
        <v>1006.8833333333329</v>
      </c>
      <c r="L136" s="31">
        <v>220</v>
      </c>
      <c r="M136" s="31" t="s">
        <v>31</v>
      </c>
      <c r="N136" s="31">
        <v>230</v>
      </c>
      <c r="O136" s="31" t="s">
        <v>31</v>
      </c>
      <c r="Q136" s="35"/>
    </row>
    <row r="137" spans="1:17" x14ac:dyDescent="0.3">
      <c r="A137" s="33">
        <v>32033</v>
      </c>
      <c r="B137" s="34">
        <v>14.85</v>
      </c>
      <c r="C137" s="31" t="s">
        <v>4</v>
      </c>
      <c r="D137" s="31">
        <v>0.5</v>
      </c>
      <c r="E137" s="31">
        <v>3</v>
      </c>
      <c r="F137" s="39" t="s">
        <v>8</v>
      </c>
      <c r="G137" s="31">
        <v>13</v>
      </c>
      <c r="H137" s="31">
        <v>100</v>
      </c>
      <c r="I137" s="35">
        <v>7</v>
      </c>
      <c r="J137" s="31">
        <v>1700</v>
      </c>
      <c r="K137" s="35">
        <v>1011.9</v>
      </c>
      <c r="L137" s="31">
        <v>210</v>
      </c>
      <c r="M137" s="31" t="s">
        <v>30</v>
      </c>
      <c r="N137" s="31">
        <v>230</v>
      </c>
      <c r="O137" s="31" t="s">
        <v>31</v>
      </c>
      <c r="Q137" s="35"/>
    </row>
    <row r="138" spans="1:17" x14ac:dyDescent="0.3">
      <c r="A138" s="33">
        <v>32034</v>
      </c>
      <c r="B138" s="34">
        <v>15.6</v>
      </c>
      <c r="C138" s="31" t="s">
        <v>4</v>
      </c>
      <c r="D138" s="31">
        <v>9.3000000000000007</v>
      </c>
      <c r="E138" s="31">
        <v>7</v>
      </c>
      <c r="F138" s="39" t="s">
        <v>8</v>
      </c>
      <c r="G138" s="31">
        <v>24</v>
      </c>
      <c r="H138" s="31">
        <v>91</v>
      </c>
      <c r="I138" s="35">
        <v>3</v>
      </c>
      <c r="J138" s="31">
        <v>3600</v>
      </c>
      <c r="K138" s="35">
        <v>1016.5916666666668</v>
      </c>
      <c r="L138" s="31">
        <v>240</v>
      </c>
      <c r="M138" s="31" t="s">
        <v>32</v>
      </c>
      <c r="N138" s="31">
        <v>240</v>
      </c>
      <c r="O138" s="31" t="s">
        <v>32</v>
      </c>
      <c r="Q138" s="35"/>
    </row>
    <row r="139" spans="1:17" x14ac:dyDescent="0.3">
      <c r="A139" s="33">
        <v>32035</v>
      </c>
      <c r="B139" s="34">
        <v>14.35</v>
      </c>
      <c r="C139" s="31" t="s">
        <v>4</v>
      </c>
      <c r="D139" s="31">
        <v>4</v>
      </c>
      <c r="E139" s="31">
        <v>4</v>
      </c>
      <c r="F139" s="39" t="s">
        <v>8</v>
      </c>
      <c r="G139" s="31">
        <v>19</v>
      </c>
      <c r="H139" s="31">
        <v>93</v>
      </c>
      <c r="I139" s="35">
        <v>6</v>
      </c>
      <c r="J139" s="31">
        <v>2700</v>
      </c>
      <c r="K139" s="35">
        <v>1023.6958333333331</v>
      </c>
      <c r="L139" s="31">
        <v>210</v>
      </c>
      <c r="M139" s="31" t="s">
        <v>30</v>
      </c>
      <c r="N139" s="31">
        <v>200</v>
      </c>
      <c r="O139" s="31" t="s">
        <v>30</v>
      </c>
      <c r="Q139" s="35"/>
    </row>
    <row r="140" spans="1:17" x14ac:dyDescent="0.3">
      <c r="A140" s="33">
        <v>32036</v>
      </c>
      <c r="B140" s="34">
        <v>16.100000000000001</v>
      </c>
      <c r="C140" s="31">
        <v>0.1</v>
      </c>
      <c r="D140" s="31">
        <v>0</v>
      </c>
      <c r="E140" s="31">
        <v>4</v>
      </c>
      <c r="F140" s="39" t="s">
        <v>8</v>
      </c>
      <c r="G140" s="31">
        <v>15</v>
      </c>
      <c r="H140" s="31">
        <v>91</v>
      </c>
      <c r="I140" s="35">
        <v>8</v>
      </c>
      <c r="J140" s="31">
        <v>1600</v>
      </c>
      <c r="K140" s="35">
        <v>1021.7958333333332</v>
      </c>
      <c r="L140" s="31">
        <v>90</v>
      </c>
      <c r="M140" s="31" t="s">
        <v>27</v>
      </c>
      <c r="N140" s="31">
        <v>90</v>
      </c>
      <c r="O140" s="31" t="s">
        <v>27</v>
      </c>
      <c r="Q140" s="35"/>
    </row>
    <row r="141" spans="1:17" x14ac:dyDescent="0.3">
      <c r="A141" s="33">
        <v>32037</v>
      </c>
      <c r="B141" s="34">
        <v>19.350000000000001</v>
      </c>
      <c r="C141" s="31">
        <v>1.9</v>
      </c>
      <c r="D141" s="31">
        <v>5.3</v>
      </c>
      <c r="E141" s="31">
        <v>5</v>
      </c>
      <c r="F141" s="39" t="s">
        <v>8</v>
      </c>
      <c r="G141" s="31">
        <v>21</v>
      </c>
      <c r="H141" s="31">
        <v>97</v>
      </c>
      <c r="I141" s="35">
        <v>7</v>
      </c>
      <c r="J141" s="31">
        <v>1000</v>
      </c>
      <c r="K141" s="35">
        <v>1017.7666666666665</v>
      </c>
      <c r="L141" s="31">
        <v>240</v>
      </c>
      <c r="M141" s="31" t="s">
        <v>32</v>
      </c>
      <c r="N141" s="31">
        <v>220</v>
      </c>
      <c r="O141" s="31" t="s">
        <v>31</v>
      </c>
      <c r="Q141" s="35"/>
    </row>
    <row r="142" spans="1:17" x14ac:dyDescent="0.3">
      <c r="A142" s="33">
        <v>32038</v>
      </c>
      <c r="B142" s="34">
        <v>18.100000000000001</v>
      </c>
      <c r="C142" s="31">
        <v>0.6</v>
      </c>
      <c r="D142" s="31">
        <v>8.6999999999999993</v>
      </c>
      <c r="E142" s="31">
        <v>4</v>
      </c>
      <c r="F142" s="39" t="s">
        <v>8</v>
      </c>
      <c r="G142" s="31">
        <v>12</v>
      </c>
      <c r="H142" s="31">
        <v>97</v>
      </c>
      <c r="I142" s="35">
        <v>6</v>
      </c>
      <c r="J142" s="31">
        <v>1700</v>
      </c>
      <c r="K142" s="35">
        <v>1023.9458333333332</v>
      </c>
      <c r="L142" s="31">
        <v>360</v>
      </c>
      <c r="M142" s="31" t="s">
        <v>23</v>
      </c>
      <c r="N142" s="31">
        <v>340</v>
      </c>
      <c r="O142" s="31" t="s">
        <v>21</v>
      </c>
      <c r="Q142" s="35"/>
    </row>
    <row r="143" spans="1:17" x14ac:dyDescent="0.3">
      <c r="A143" s="33">
        <v>32039</v>
      </c>
      <c r="B143" s="34">
        <v>14.75</v>
      </c>
      <c r="C143" s="31">
        <v>5.2</v>
      </c>
      <c r="D143" s="31">
        <v>0</v>
      </c>
      <c r="E143" s="31">
        <v>3</v>
      </c>
      <c r="F143" s="39" t="s">
        <v>8</v>
      </c>
      <c r="G143" s="31">
        <v>14</v>
      </c>
      <c r="H143" s="31">
        <v>98</v>
      </c>
      <c r="I143" s="35">
        <v>7</v>
      </c>
      <c r="J143" s="31">
        <v>500</v>
      </c>
      <c r="K143" s="35">
        <v>1018.9666666666666</v>
      </c>
      <c r="L143" s="31">
        <v>110</v>
      </c>
      <c r="M143" s="31" t="s">
        <v>24</v>
      </c>
      <c r="N143" s="31">
        <v>150</v>
      </c>
      <c r="O143" s="31" t="s">
        <v>36</v>
      </c>
      <c r="Q143" s="35"/>
    </row>
    <row r="144" spans="1:17" x14ac:dyDescent="0.3">
      <c r="A144" s="33">
        <v>32040</v>
      </c>
      <c r="B144" s="34">
        <v>18.399999999999999</v>
      </c>
      <c r="C144" s="31" t="s">
        <v>4</v>
      </c>
      <c r="D144" s="31">
        <v>6.8</v>
      </c>
      <c r="E144" s="31">
        <v>5</v>
      </c>
      <c r="F144" s="39" t="s">
        <v>8</v>
      </c>
      <c r="G144" s="31">
        <v>22</v>
      </c>
      <c r="H144" s="31">
        <v>100</v>
      </c>
      <c r="I144" s="35">
        <v>4</v>
      </c>
      <c r="J144" s="31">
        <v>600</v>
      </c>
      <c r="K144" s="35">
        <v>1013.0416666666669</v>
      </c>
      <c r="L144" s="31">
        <v>210</v>
      </c>
      <c r="M144" s="31" t="s">
        <v>30</v>
      </c>
      <c r="N144" s="31">
        <v>190</v>
      </c>
      <c r="O144" s="31" t="s">
        <v>28</v>
      </c>
      <c r="Q144" s="35"/>
    </row>
    <row r="145" spans="1:17" x14ac:dyDescent="0.3">
      <c r="A145" s="33">
        <v>32041</v>
      </c>
      <c r="B145" s="34">
        <v>18.649999999999999</v>
      </c>
      <c r="C145" s="31">
        <v>0.1</v>
      </c>
      <c r="D145" s="31">
        <v>3.4</v>
      </c>
      <c r="E145" s="31">
        <v>6</v>
      </c>
      <c r="F145" s="39" t="s">
        <v>8</v>
      </c>
      <c r="G145" s="31">
        <v>24</v>
      </c>
      <c r="H145" s="31">
        <v>93</v>
      </c>
      <c r="I145" s="35">
        <v>7</v>
      </c>
      <c r="J145" s="31">
        <v>500</v>
      </c>
      <c r="K145" s="35">
        <v>1010.3000000000002</v>
      </c>
      <c r="L145" s="31">
        <v>190</v>
      </c>
      <c r="M145" s="31" t="s">
        <v>28</v>
      </c>
      <c r="N145" s="31">
        <v>190</v>
      </c>
      <c r="O145" s="31" t="s">
        <v>28</v>
      </c>
      <c r="Q145" s="35"/>
    </row>
    <row r="146" spans="1:17" x14ac:dyDescent="0.3">
      <c r="A146" s="33">
        <v>32042</v>
      </c>
      <c r="B146" s="34">
        <v>16</v>
      </c>
      <c r="C146" s="31">
        <v>0</v>
      </c>
      <c r="D146" s="31">
        <v>8.1</v>
      </c>
      <c r="E146" s="31">
        <v>6</v>
      </c>
      <c r="F146" s="39" t="s">
        <v>8</v>
      </c>
      <c r="G146" s="31">
        <v>18</v>
      </c>
      <c r="H146" s="31">
        <v>92</v>
      </c>
      <c r="I146" s="35">
        <v>5</v>
      </c>
      <c r="J146" s="31">
        <v>2900</v>
      </c>
      <c r="K146" s="35">
        <v>1012.2791666666667</v>
      </c>
      <c r="L146" s="31">
        <v>210</v>
      </c>
      <c r="M146" s="31" t="s">
        <v>30</v>
      </c>
      <c r="N146" s="31">
        <v>230</v>
      </c>
      <c r="O146" s="31" t="s">
        <v>31</v>
      </c>
      <c r="Q146" s="35"/>
    </row>
    <row r="147" spans="1:17" x14ac:dyDescent="0.3">
      <c r="A147" s="33">
        <v>32043</v>
      </c>
      <c r="B147" s="34">
        <v>15.15</v>
      </c>
      <c r="C147" s="31">
        <v>6.6</v>
      </c>
      <c r="D147" s="31">
        <v>4.9000000000000004</v>
      </c>
      <c r="E147" s="31">
        <v>6</v>
      </c>
      <c r="F147" s="39" t="s">
        <v>8</v>
      </c>
      <c r="G147" s="31">
        <v>22</v>
      </c>
      <c r="H147" s="31">
        <v>94</v>
      </c>
      <c r="I147" s="35">
        <v>5</v>
      </c>
      <c r="J147" s="31">
        <v>2500</v>
      </c>
      <c r="K147" s="35">
        <v>1008.6041666666669</v>
      </c>
      <c r="L147" s="31">
        <v>210</v>
      </c>
      <c r="M147" s="31" t="s">
        <v>30</v>
      </c>
      <c r="N147" s="31">
        <v>190</v>
      </c>
      <c r="O147" s="31" t="s">
        <v>28</v>
      </c>
      <c r="Q147" s="35"/>
    </row>
    <row r="148" spans="1:17" x14ac:dyDescent="0.3">
      <c r="A148" s="33">
        <v>32044</v>
      </c>
      <c r="B148" s="34">
        <v>13.5</v>
      </c>
      <c r="C148" s="31">
        <v>2</v>
      </c>
      <c r="D148" s="31">
        <v>7.5</v>
      </c>
      <c r="E148" s="31">
        <v>6</v>
      </c>
      <c r="F148" s="39" t="s">
        <v>8</v>
      </c>
      <c r="G148" s="31">
        <v>19</v>
      </c>
      <c r="H148" s="31">
        <v>95</v>
      </c>
      <c r="I148" s="35">
        <v>3</v>
      </c>
      <c r="J148" s="31">
        <v>3400</v>
      </c>
      <c r="K148" s="35">
        <v>1005.9458333333332</v>
      </c>
      <c r="L148" s="31">
        <v>240</v>
      </c>
      <c r="M148" s="31" t="s">
        <v>32</v>
      </c>
      <c r="N148" s="31">
        <v>250</v>
      </c>
      <c r="O148" s="31" t="s">
        <v>32</v>
      </c>
      <c r="Q148" s="35"/>
    </row>
    <row r="149" spans="1:17" x14ac:dyDescent="0.3">
      <c r="A149" s="33">
        <v>32045</v>
      </c>
      <c r="B149" s="34">
        <v>10.95</v>
      </c>
      <c r="C149" s="31" t="s">
        <v>4</v>
      </c>
      <c r="D149" s="31">
        <v>8.1</v>
      </c>
      <c r="E149" s="31">
        <v>3</v>
      </c>
      <c r="F149" s="39" t="s">
        <v>8</v>
      </c>
      <c r="G149" s="31">
        <v>13</v>
      </c>
      <c r="H149" s="31">
        <v>97</v>
      </c>
      <c r="I149" s="35">
        <v>2</v>
      </c>
      <c r="J149" s="31">
        <v>2300</v>
      </c>
      <c r="K149" s="35">
        <v>1008.0208333333334</v>
      </c>
      <c r="L149" s="31">
        <v>280</v>
      </c>
      <c r="M149" s="31" t="s">
        <v>25</v>
      </c>
      <c r="N149" s="31">
        <v>290</v>
      </c>
      <c r="O149" s="31" t="s">
        <v>26</v>
      </c>
      <c r="Q149" s="35"/>
    </row>
    <row r="150" spans="1:17" x14ac:dyDescent="0.3">
      <c r="A150" s="33">
        <v>32046</v>
      </c>
      <c r="B150" s="34">
        <v>9.5</v>
      </c>
      <c r="C150" s="31" t="s">
        <v>4</v>
      </c>
      <c r="D150" s="31">
        <v>8.4</v>
      </c>
      <c r="E150" s="31">
        <v>5</v>
      </c>
      <c r="F150" s="39" t="s">
        <v>8</v>
      </c>
      <c r="G150" s="31">
        <v>23</v>
      </c>
      <c r="H150" s="31">
        <v>95</v>
      </c>
      <c r="I150" s="35">
        <v>2</v>
      </c>
      <c r="J150" s="31">
        <v>2300</v>
      </c>
      <c r="K150" s="35">
        <v>1013.7208333333336</v>
      </c>
      <c r="L150" s="31">
        <v>360</v>
      </c>
      <c r="M150" s="31" t="s">
        <v>23</v>
      </c>
      <c r="N150" s="31">
        <v>350</v>
      </c>
      <c r="O150" s="31" t="s">
        <v>23</v>
      </c>
      <c r="Q150" s="35"/>
    </row>
    <row r="151" spans="1:17" x14ac:dyDescent="0.3">
      <c r="A151" s="33">
        <v>32047</v>
      </c>
      <c r="B151" s="34">
        <v>10.1</v>
      </c>
      <c r="C151" s="31">
        <v>0</v>
      </c>
      <c r="D151" s="31">
        <v>5.6</v>
      </c>
      <c r="E151" s="31">
        <v>2</v>
      </c>
      <c r="F151" s="39" t="s">
        <v>8</v>
      </c>
      <c r="G151" s="31">
        <v>8</v>
      </c>
      <c r="H151" s="31">
        <v>91</v>
      </c>
      <c r="I151" s="35">
        <v>5</v>
      </c>
      <c r="J151" s="31">
        <v>2700</v>
      </c>
      <c r="K151" s="35">
        <v>1024.5125</v>
      </c>
      <c r="L151" s="31">
        <v>350</v>
      </c>
      <c r="M151" s="31" t="s">
        <v>23</v>
      </c>
      <c r="N151" s="31">
        <v>340</v>
      </c>
      <c r="O151" s="31" t="s">
        <v>21</v>
      </c>
      <c r="Q151" s="35"/>
    </row>
    <row r="152" spans="1:17" x14ac:dyDescent="0.3">
      <c r="A152" s="33">
        <v>32048</v>
      </c>
      <c r="B152" s="34">
        <v>11.6</v>
      </c>
      <c r="C152" s="31">
        <v>0</v>
      </c>
      <c r="D152" s="31">
        <v>0.8</v>
      </c>
      <c r="E152" s="31">
        <v>3</v>
      </c>
      <c r="F152" s="39" t="s">
        <v>8</v>
      </c>
      <c r="G152" s="31">
        <v>10</v>
      </c>
      <c r="H152" s="31">
        <v>79</v>
      </c>
      <c r="I152" s="35">
        <v>7</v>
      </c>
      <c r="J152" s="31">
        <v>1900</v>
      </c>
      <c r="K152" s="35">
        <v>1028.4750000000001</v>
      </c>
      <c r="L152" s="31">
        <v>360</v>
      </c>
      <c r="M152" s="31" t="s">
        <v>23</v>
      </c>
      <c r="N152" s="31">
        <v>70</v>
      </c>
      <c r="O152" s="31" t="s">
        <v>34</v>
      </c>
      <c r="Q152" s="35"/>
    </row>
    <row r="153" spans="1:17" x14ac:dyDescent="0.3">
      <c r="A153" s="33">
        <v>32049</v>
      </c>
      <c r="B153" s="34">
        <v>10.4</v>
      </c>
      <c r="C153" s="31" t="s">
        <v>4</v>
      </c>
      <c r="D153" s="31">
        <v>5.8</v>
      </c>
      <c r="E153" s="31">
        <v>4</v>
      </c>
      <c r="F153" s="39" t="s">
        <v>8</v>
      </c>
      <c r="G153" s="31">
        <v>14</v>
      </c>
      <c r="H153" s="31">
        <v>92</v>
      </c>
      <c r="I153" s="35">
        <v>5</v>
      </c>
      <c r="J153" s="31">
        <v>1600</v>
      </c>
      <c r="K153" s="35">
        <v>1028.9375</v>
      </c>
      <c r="L153" s="31">
        <v>50</v>
      </c>
      <c r="M153" s="31" t="s">
        <v>29</v>
      </c>
      <c r="N153" s="31">
        <v>80</v>
      </c>
      <c r="O153" s="31" t="s">
        <v>27</v>
      </c>
      <c r="Q153" s="35"/>
    </row>
    <row r="154" spans="1:17" x14ac:dyDescent="0.3">
      <c r="A154" s="33">
        <v>32050</v>
      </c>
      <c r="B154" s="34">
        <v>12.35</v>
      </c>
      <c r="C154" s="31">
        <v>0</v>
      </c>
      <c r="D154" s="31">
        <v>6.4</v>
      </c>
      <c r="E154" s="31">
        <v>5</v>
      </c>
      <c r="F154" s="39" t="s">
        <v>8</v>
      </c>
      <c r="G154" s="31">
        <v>17</v>
      </c>
      <c r="H154" s="31">
        <v>97</v>
      </c>
      <c r="I154" s="35">
        <v>5</v>
      </c>
      <c r="J154" s="31">
        <v>1400</v>
      </c>
      <c r="K154" s="35">
        <v>1024.3</v>
      </c>
      <c r="L154" s="31">
        <v>90</v>
      </c>
      <c r="M154" s="31" t="s">
        <v>27</v>
      </c>
      <c r="N154" s="31">
        <v>70</v>
      </c>
      <c r="O154" s="31" t="s">
        <v>34</v>
      </c>
      <c r="Q154" s="35"/>
    </row>
    <row r="155" spans="1:17" x14ac:dyDescent="0.3">
      <c r="A155" s="33">
        <v>32051</v>
      </c>
      <c r="B155" s="34">
        <v>12.35</v>
      </c>
      <c r="C155" s="31">
        <v>0</v>
      </c>
      <c r="D155" s="31">
        <v>9.6999999999999993</v>
      </c>
      <c r="E155" s="31">
        <v>5</v>
      </c>
      <c r="F155" s="39" t="s">
        <v>8</v>
      </c>
      <c r="G155" s="31">
        <v>18</v>
      </c>
      <c r="H155" s="31">
        <v>91</v>
      </c>
      <c r="I155" s="35">
        <v>2</v>
      </c>
      <c r="J155" s="31">
        <v>600</v>
      </c>
      <c r="K155" s="35">
        <v>1022.0208333333334</v>
      </c>
      <c r="L155" s="31">
        <v>20</v>
      </c>
      <c r="M155" s="31" t="s">
        <v>33</v>
      </c>
      <c r="N155" s="31">
        <v>100</v>
      </c>
      <c r="O155" s="31" t="s">
        <v>27</v>
      </c>
      <c r="Q155" s="35"/>
    </row>
    <row r="156" spans="1:17" x14ac:dyDescent="0.3">
      <c r="A156" s="33">
        <v>32052</v>
      </c>
      <c r="B156" s="34">
        <v>14.1</v>
      </c>
      <c r="C156" s="31">
        <v>0.2</v>
      </c>
      <c r="D156" s="31">
        <v>4</v>
      </c>
      <c r="E156" s="31">
        <v>7</v>
      </c>
      <c r="F156" s="39" t="s">
        <v>8</v>
      </c>
      <c r="G156" s="31">
        <v>19</v>
      </c>
      <c r="H156" s="31">
        <v>95</v>
      </c>
      <c r="I156" s="35">
        <v>6</v>
      </c>
      <c r="J156" s="31">
        <v>500</v>
      </c>
      <c r="K156" s="35">
        <v>1021.3541666666665</v>
      </c>
      <c r="L156" s="31">
        <v>80</v>
      </c>
      <c r="M156" s="31" t="s">
        <v>27</v>
      </c>
      <c r="N156" s="31">
        <v>90</v>
      </c>
      <c r="O156" s="31" t="s">
        <v>27</v>
      </c>
      <c r="Q156" s="35"/>
    </row>
    <row r="157" spans="1:17" x14ac:dyDescent="0.3">
      <c r="A157" s="33">
        <v>32053</v>
      </c>
      <c r="B157" s="34">
        <v>15.8</v>
      </c>
      <c r="C157" s="31">
        <v>10.3</v>
      </c>
      <c r="D157" s="31">
        <v>5.3</v>
      </c>
      <c r="E157" s="31">
        <v>8</v>
      </c>
      <c r="F157" s="39" t="s">
        <v>8</v>
      </c>
      <c r="G157" s="31">
        <v>21</v>
      </c>
      <c r="H157" s="31">
        <v>91</v>
      </c>
      <c r="I157" s="35">
        <v>7</v>
      </c>
      <c r="J157" s="31">
        <v>700</v>
      </c>
      <c r="K157" s="35">
        <v>1020.65</v>
      </c>
      <c r="L157" s="31">
        <v>80</v>
      </c>
      <c r="M157" s="31" t="s">
        <v>27</v>
      </c>
      <c r="N157" s="31">
        <v>70</v>
      </c>
      <c r="O157" s="31" t="s">
        <v>34</v>
      </c>
      <c r="Q157" s="35"/>
    </row>
    <row r="158" spans="1:17" x14ac:dyDescent="0.3">
      <c r="A158" s="33">
        <v>32054</v>
      </c>
      <c r="B158" s="34">
        <v>16.350000000000001</v>
      </c>
      <c r="C158" s="31" t="s">
        <v>4</v>
      </c>
      <c r="D158" s="31">
        <v>4.2</v>
      </c>
      <c r="E158" s="31">
        <v>5</v>
      </c>
      <c r="F158" s="39" t="s">
        <v>8</v>
      </c>
      <c r="G158" s="31">
        <v>16</v>
      </c>
      <c r="H158" s="31">
        <v>98</v>
      </c>
      <c r="I158" s="35">
        <v>7</v>
      </c>
      <c r="J158" s="31">
        <v>1000</v>
      </c>
      <c r="K158" s="35">
        <v>1012.6916666666667</v>
      </c>
      <c r="L158" s="31">
        <v>90</v>
      </c>
      <c r="M158" s="31" t="s">
        <v>27</v>
      </c>
      <c r="N158" s="31">
        <v>200</v>
      </c>
      <c r="O158" s="31" t="s">
        <v>30</v>
      </c>
      <c r="Q158" s="35"/>
    </row>
    <row r="159" spans="1:17" x14ac:dyDescent="0.3">
      <c r="A159" s="33">
        <v>32055</v>
      </c>
      <c r="B159" s="34">
        <v>16.3</v>
      </c>
      <c r="C159" s="31">
        <v>0.2</v>
      </c>
      <c r="D159" s="31">
        <v>2.5</v>
      </c>
      <c r="E159" s="31">
        <v>5</v>
      </c>
      <c r="F159" s="39" t="s">
        <v>8</v>
      </c>
      <c r="G159" s="31">
        <v>18</v>
      </c>
      <c r="H159" s="31">
        <v>100</v>
      </c>
      <c r="I159" s="35">
        <v>7</v>
      </c>
      <c r="J159" s="31">
        <v>800</v>
      </c>
      <c r="K159" s="35">
        <v>1003.5208333333331</v>
      </c>
      <c r="L159" s="31">
        <v>180</v>
      </c>
      <c r="M159" s="31" t="s">
        <v>28</v>
      </c>
      <c r="N159" s="31">
        <v>160</v>
      </c>
      <c r="O159" s="31" t="s">
        <v>36</v>
      </c>
      <c r="Q159" s="35"/>
    </row>
    <row r="160" spans="1:17" x14ac:dyDescent="0.3">
      <c r="A160" s="33">
        <v>32056</v>
      </c>
      <c r="B160" s="34">
        <v>13.65</v>
      </c>
      <c r="C160" s="31">
        <v>5.3</v>
      </c>
      <c r="D160" s="31">
        <v>3</v>
      </c>
      <c r="E160" s="31">
        <v>6</v>
      </c>
      <c r="F160" s="39" t="s">
        <v>8</v>
      </c>
      <c r="G160" s="31">
        <v>26</v>
      </c>
      <c r="H160" s="31">
        <v>93</v>
      </c>
      <c r="I160" s="35">
        <v>4</v>
      </c>
      <c r="J160" s="31">
        <v>2700</v>
      </c>
      <c r="K160" s="35">
        <v>997.99583333333339</v>
      </c>
      <c r="L160" s="31">
        <v>220</v>
      </c>
      <c r="M160" s="31" t="s">
        <v>31</v>
      </c>
      <c r="N160" s="31">
        <v>240</v>
      </c>
      <c r="O160" s="31" t="s">
        <v>32</v>
      </c>
      <c r="Q160" s="35"/>
    </row>
    <row r="161" spans="1:17" x14ac:dyDescent="0.3">
      <c r="A161" s="33">
        <v>32057</v>
      </c>
      <c r="B161" s="34">
        <v>11.65</v>
      </c>
      <c r="C161" s="31">
        <v>13.8</v>
      </c>
      <c r="D161" s="31">
        <v>0</v>
      </c>
      <c r="E161" s="31">
        <v>9</v>
      </c>
      <c r="F161" s="39" t="s">
        <v>8</v>
      </c>
      <c r="G161" s="31">
        <v>25</v>
      </c>
      <c r="H161" s="31">
        <v>97</v>
      </c>
      <c r="I161" s="35">
        <v>7</v>
      </c>
      <c r="J161" s="31">
        <v>1800</v>
      </c>
      <c r="K161" s="35">
        <v>992.02916666666636</v>
      </c>
      <c r="L161" s="31">
        <v>180</v>
      </c>
      <c r="M161" s="31" t="s">
        <v>28</v>
      </c>
      <c r="N161" s="31">
        <v>190</v>
      </c>
      <c r="O161" s="31" t="s">
        <v>28</v>
      </c>
      <c r="Q161" s="35"/>
    </row>
    <row r="162" spans="1:17" x14ac:dyDescent="0.3">
      <c r="A162" s="33">
        <v>32058</v>
      </c>
      <c r="B162" s="34">
        <v>11.15</v>
      </c>
      <c r="C162" s="31">
        <v>0.3</v>
      </c>
      <c r="D162" s="31">
        <v>6.3</v>
      </c>
      <c r="E162" s="31">
        <v>11</v>
      </c>
      <c r="F162" s="39" t="s">
        <v>9</v>
      </c>
      <c r="G162" s="31">
        <v>37</v>
      </c>
      <c r="H162" s="31">
        <v>94</v>
      </c>
      <c r="I162" s="35">
        <v>4</v>
      </c>
      <c r="J162" s="31">
        <v>4200</v>
      </c>
      <c r="K162" s="35">
        <v>990.70416666666654</v>
      </c>
      <c r="L162" s="31">
        <v>260</v>
      </c>
      <c r="M162" s="31" t="s">
        <v>25</v>
      </c>
      <c r="N162" s="31">
        <v>270</v>
      </c>
      <c r="O162" s="31" t="s">
        <v>25</v>
      </c>
      <c r="Q162" s="35"/>
    </row>
    <row r="163" spans="1:17" x14ac:dyDescent="0.3">
      <c r="A163" s="33">
        <v>32059</v>
      </c>
      <c r="B163" s="34">
        <v>10.35</v>
      </c>
      <c r="C163" s="31">
        <v>53.1</v>
      </c>
      <c r="D163" s="31">
        <v>0.2</v>
      </c>
      <c r="E163" s="31">
        <v>9</v>
      </c>
      <c r="F163" s="39" t="s">
        <v>8</v>
      </c>
      <c r="G163" s="31">
        <v>28</v>
      </c>
      <c r="H163" s="31">
        <v>98</v>
      </c>
      <c r="I163" s="35">
        <v>8</v>
      </c>
      <c r="J163" s="31">
        <v>1800</v>
      </c>
      <c r="K163" s="35">
        <v>999.19999999999982</v>
      </c>
      <c r="L163" s="31">
        <v>190</v>
      </c>
      <c r="M163" s="31" t="s">
        <v>28</v>
      </c>
      <c r="N163" s="31">
        <v>180</v>
      </c>
      <c r="O163" s="31" t="s">
        <v>28</v>
      </c>
      <c r="Q163" s="35"/>
    </row>
    <row r="164" spans="1:17" x14ac:dyDescent="0.3">
      <c r="A164" s="33">
        <v>32060</v>
      </c>
      <c r="B164" s="34">
        <v>9.4</v>
      </c>
      <c r="C164" s="31">
        <v>12.5</v>
      </c>
      <c r="D164" s="31">
        <v>0</v>
      </c>
      <c r="E164" s="31">
        <v>5</v>
      </c>
      <c r="F164" s="39" t="s">
        <v>8</v>
      </c>
      <c r="G164" s="31">
        <v>17</v>
      </c>
      <c r="H164" s="31">
        <v>98</v>
      </c>
      <c r="I164" s="35">
        <v>8</v>
      </c>
      <c r="J164" s="31">
        <v>1000</v>
      </c>
      <c r="K164" s="35">
        <v>991.75</v>
      </c>
      <c r="L164" s="31">
        <v>320</v>
      </c>
      <c r="M164" s="31" t="s">
        <v>22</v>
      </c>
      <c r="N164" s="31">
        <v>300</v>
      </c>
      <c r="O164" s="31" t="s">
        <v>26</v>
      </c>
      <c r="Q164" s="35"/>
    </row>
    <row r="165" spans="1:17" x14ac:dyDescent="0.3">
      <c r="A165" s="33">
        <v>32061</v>
      </c>
      <c r="B165" s="34">
        <v>9.3000000000000007</v>
      </c>
      <c r="C165" s="31" t="s">
        <v>4</v>
      </c>
      <c r="D165" s="31">
        <v>7.2</v>
      </c>
      <c r="E165" s="31">
        <v>5</v>
      </c>
      <c r="F165" s="39" t="s">
        <v>8</v>
      </c>
      <c r="G165" s="31">
        <v>18</v>
      </c>
      <c r="H165" s="31">
        <v>92</v>
      </c>
      <c r="I165" s="35">
        <v>4</v>
      </c>
      <c r="J165" s="31">
        <v>3600</v>
      </c>
      <c r="K165" s="35">
        <v>1002.1791666666669</v>
      </c>
      <c r="L165" s="31">
        <v>210</v>
      </c>
      <c r="M165" s="31" t="s">
        <v>30</v>
      </c>
      <c r="N165" s="31">
        <v>100</v>
      </c>
      <c r="O165" s="31" t="s">
        <v>27</v>
      </c>
      <c r="Q165" s="35"/>
    </row>
    <row r="166" spans="1:17" x14ac:dyDescent="0.3">
      <c r="A166" s="33">
        <v>32062</v>
      </c>
      <c r="B166" s="34">
        <v>10.5</v>
      </c>
      <c r="C166" s="31">
        <v>1.8</v>
      </c>
      <c r="D166" s="31">
        <v>9.1</v>
      </c>
      <c r="E166" s="31">
        <v>4</v>
      </c>
      <c r="F166" s="39" t="s">
        <v>8</v>
      </c>
      <c r="G166" s="31">
        <v>23</v>
      </c>
      <c r="H166" s="31">
        <v>96</v>
      </c>
      <c r="I166" s="35">
        <v>4</v>
      </c>
      <c r="J166" s="31">
        <v>2800</v>
      </c>
      <c r="K166" s="35">
        <v>1003.5500000000001</v>
      </c>
      <c r="L166" s="31">
        <v>230</v>
      </c>
      <c r="M166" s="31" t="s">
        <v>31</v>
      </c>
      <c r="N166" s="31">
        <v>220</v>
      </c>
      <c r="O166" s="31" t="s">
        <v>31</v>
      </c>
      <c r="Q166" s="35"/>
    </row>
    <row r="167" spans="1:17" x14ac:dyDescent="0.3">
      <c r="A167" s="33">
        <v>32063</v>
      </c>
      <c r="B167" s="34">
        <v>11.1</v>
      </c>
      <c r="C167" s="31">
        <v>1</v>
      </c>
      <c r="D167" s="31">
        <v>6.4</v>
      </c>
      <c r="E167" s="31">
        <v>5</v>
      </c>
      <c r="F167" s="39" t="s">
        <v>8</v>
      </c>
      <c r="G167" s="31">
        <v>25</v>
      </c>
      <c r="H167" s="31">
        <v>99</v>
      </c>
      <c r="I167" s="35">
        <v>5</v>
      </c>
      <c r="J167" s="31">
        <v>2500</v>
      </c>
      <c r="K167" s="35">
        <v>999.59583333333364</v>
      </c>
      <c r="L167" s="31">
        <v>200</v>
      </c>
      <c r="M167" s="31" t="s">
        <v>30</v>
      </c>
      <c r="N167" s="31">
        <v>270</v>
      </c>
      <c r="O167" s="31" t="s">
        <v>25</v>
      </c>
      <c r="Q167" s="35"/>
    </row>
    <row r="168" spans="1:17" x14ac:dyDescent="0.3">
      <c r="A168" s="33">
        <v>32064</v>
      </c>
      <c r="B168" s="34">
        <v>9</v>
      </c>
      <c r="C168" s="31">
        <v>10.4</v>
      </c>
      <c r="D168" s="31">
        <v>3.5</v>
      </c>
      <c r="E168" s="31">
        <v>6</v>
      </c>
      <c r="F168" s="39" t="s">
        <v>8</v>
      </c>
      <c r="G168" s="31">
        <v>23</v>
      </c>
      <c r="H168" s="31">
        <v>96</v>
      </c>
      <c r="I168" s="35">
        <v>5</v>
      </c>
      <c r="J168" s="31">
        <v>2400</v>
      </c>
      <c r="K168" s="35">
        <v>996.5124999999997</v>
      </c>
      <c r="L168" s="31">
        <v>200</v>
      </c>
      <c r="M168" s="31" t="s">
        <v>30</v>
      </c>
      <c r="N168" s="31">
        <v>90</v>
      </c>
      <c r="O168" s="31" t="s">
        <v>27</v>
      </c>
      <c r="Q168" s="35"/>
    </row>
    <row r="169" spans="1:17" x14ac:dyDescent="0.3">
      <c r="A169" s="33">
        <v>32065</v>
      </c>
      <c r="B169" s="34">
        <v>13.1</v>
      </c>
      <c r="C169" s="31">
        <v>17.3</v>
      </c>
      <c r="D169" s="31">
        <v>0</v>
      </c>
      <c r="E169" s="31">
        <v>8</v>
      </c>
      <c r="F169" s="39" t="s">
        <v>8</v>
      </c>
      <c r="G169" s="31">
        <v>40</v>
      </c>
      <c r="H169" s="31">
        <v>99</v>
      </c>
      <c r="I169" s="35">
        <v>7</v>
      </c>
      <c r="J169" s="31">
        <v>2100</v>
      </c>
      <c r="K169" s="35">
        <v>980.85416666666663</v>
      </c>
      <c r="L169" s="31">
        <v>210</v>
      </c>
      <c r="M169" s="31" t="s">
        <v>30</v>
      </c>
      <c r="N169" s="31">
        <v>180</v>
      </c>
      <c r="O169" s="31" t="s">
        <v>28</v>
      </c>
      <c r="Q169" s="35"/>
    </row>
    <row r="170" spans="1:17" x14ac:dyDescent="0.3">
      <c r="A170" s="33">
        <v>32066</v>
      </c>
      <c r="B170" s="34">
        <v>11.5</v>
      </c>
      <c r="C170" s="31">
        <v>6.3</v>
      </c>
      <c r="D170" s="31">
        <v>5.0999999999999996</v>
      </c>
      <c r="E170" s="31">
        <v>16</v>
      </c>
      <c r="F170" s="39" t="s">
        <v>9</v>
      </c>
      <c r="G170" s="31">
        <v>66</v>
      </c>
      <c r="H170" s="31">
        <v>92</v>
      </c>
      <c r="I170" s="35">
        <v>5</v>
      </c>
      <c r="J170" s="31">
        <v>2400</v>
      </c>
      <c r="K170" s="35">
        <v>987.7291666666664</v>
      </c>
      <c r="L170" s="31">
        <v>230</v>
      </c>
      <c r="M170" s="31" t="s">
        <v>31</v>
      </c>
      <c r="N170" s="31">
        <v>210</v>
      </c>
      <c r="O170" s="31" t="s">
        <v>30</v>
      </c>
      <c r="Q170" s="35"/>
    </row>
    <row r="171" spans="1:17" x14ac:dyDescent="0.3">
      <c r="A171" s="33">
        <v>32067</v>
      </c>
      <c r="B171" s="34">
        <v>11.85</v>
      </c>
      <c r="C171" s="31">
        <v>0.1</v>
      </c>
      <c r="D171" s="31">
        <v>5.6</v>
      </c>
      <c r="E171" s="31">
        <v>6</v>
      </c>
      <c r="F171" s="39" t="s">
        <v>8</v>
      </c>
      <c r="G171" s="31">
        <v>20</v>
      </c>
      <c r="H171" s="31">
        <v>92</v>
      </c>
      <c r="I171" s="35">
        <v>5</v>
      </c>
      <c r="J171" s="31">
        <v>2200</v>
      </c>
      <c r="K171" s="35">
        <v>1012.7666666666668</v>
      </c>
      <c r="L171" s="31">
        <v>170</v>
      </c>
      <c r="M171" s="31" t="s">
        <v>28</v>
      </c>
      <c r="N171" s="31">
        <v>210</v>
      </c>
      <c r="O171" s="31" t="s">
        <v>30</v>
      </c>
      <c r="Q171" s="35"/>
    </row>
    <row r="172" spans="1:17" x14ac:dyDescent="0.3">
      <c r="A172" s="33">
        <v>32068</v>
      </c>
      <c r="B172" s="34">
        <v>13.5</v>
      </c>
      <c r="C172" s="31">
        <v>1.4</v>
      </c>
      <c r="D172" s="31">
        <v>5.4</v>
      </c>
      <c r="E172" s="31">
        <v>13</v>
      </c>
      <c r="F172" s="39" t="s">
        <v>9</v>
      </c>
      <c r="G172" s="31">
        <v>33</v>
      </c>
      <c r="H172" s="31">
        <v>84</v>
      </c>
      <c r="I172" s="35">
        <v>7</v>
      </c>
      <c r="J172" s="31">
        <v>2600</v>
      </c>
      <c r="K172" s="35">
        <v>1013.0208333333334</v>
      </c>
      <c r="L172" s="31">
        <v>160</v>
      </c>
      <c r="M172" s="31" t="s">
        <v>36</v>
      </c>
      <c r="N172" s="31">
        <v>140</v>
      </c>
      <c r="O172" s="31" t="s">
        <v>35</v>
      </c>
      <c r="Q172" s="35"/>
    </row>
    <row r="173" spans="1:17" x14ac:dyDescent="0.3">
      <c r="A173" s="33">
        <v>32069</v>
      </c>
      <c r="B173" s="34">
        <v>14.7</v>
      </c>
      <c r="C173" s="31">
        <v>1.2</v>
      </c>
      <c r="D173" s="31">
        <v>1.2</v>
      </c>
      <c r="E173" s="31">
        <v>7</v>
      </c>
      <c r="F173" s="39" t="s">
        <v>8</v>
      </c>
      <c r="G173" s="31">
        <v>19</v>
      </c>
      <c r="H173" s="31">
        <v>93</v>
      </c>
      <c r="I173" s="35">
        <v>7</v>
      </c>
      <c r="J173" s="31">
        <v>1900</v>
      </c>
      <c r="K173" s="35">
        <v>1010.6958333333332</v>
      </c>
      <c r="L173" s="31">
        <v>110</v>
      </c>
      <c r="M173" s="31" t="s">
        <v>24</v>
      </c>
      <c r="N173" s="31">
        <v>110</v>
      </c>
      <c r="O173" s="31" t="s">
        <v>24</v>
      </c>
      <c r="Q173" s="35"/>
    </row>
    <row r="174" spans="1:17" x14ac:dyDescent="0.3">
      <c r="A174" s="33">
        <v>32070</v>
      </c>
      <c r="B174" s="34">
        <v>12.75</v>
      </c>
      <c r="C174" s="31">
        <v>35.5</v>
      </c>
      <c r="D174" s="31">
        <v>0</v>
      </c>
      <c r="E174" s="31">
        <v>4</v>
      </c>
      <c r="F174" s="39" t="s">
        <v>8</v>
      </c>
      <c r="G174" s="31">
        <v>13</v>
      </c>
      <c r="H174" s="31">
        <v>99</v>
      </c>
      <c r="I174" s="35">
        <v>8</v>
      </c>
      <c r="J174" s="31">
        <v>400</v>
      </c>
      <c r="K174" s="35">
        <v>1007.4458333333333</v>
      </c>
      <c r="L174" s="31">
        <v>110</v>
      </c>
      <c r="M174" s="31" t="s">
        <v>24</v>
      </c>
      <c r="N174" s="31">
        <v>120</v>
      </c>
      <c r="O174" s="31" t="s">
        <v>24</v>
      </c>
      <c r="Q174" s="35"/>
    </row>
    <row r="175" spans="1:17" x14ac:dyDescent="0.3">
      <c r="A175" s="33">
        <v>32071</v>
      </c>
      <c r="B175" s="34">
        <v>12.75</v>
      </c>
      <c r="C175" s="31">
        <v>0.4</v>
      </c>
      <c r="D175" s="31">
        <v>2.8</v>
      </c>
      <c r="E175" s="31">
        <v>7</v>
      </c>
      <c r="F175" s="39" t="s">
        <v>8</v>
      </c>
      <c r="G175" s="31">
        <v>23</v>
      </c>
      <c r="H175" s="31">
        <v>99</v>
      </c>
      <c r="I175" s="35">
        <v>5</v>
      </c>
      <c r="J175" s="31">
        <v>2200</v>
      </c>
      <c r="K175" s="35">
        <v>1006.6166666666669</v>
      </c>
      <c r="L175" s="31">
        <v>190</v>
      </c>
      <c r="M175" s="31" t="s">
        <v>28</v>
      </c>
      <c r="N175" s="31">
        <v>160</v>
      </c>
      <c r="O175" s="31" t="s">
        <v>36</v>
      </c>
      <c r="Q175" s="35"/>
    </row>
    <row r="176" spans="1:17" x14ac:dyDescent="0.3">
      <c r="A176" s="33">
        <v>32072</v>
      </c>
      <c r="B176" s="34">
        <v>10.55</v>
      </c>
      <c r="C176" s="31">
        <v>0</v>
      </c>
      <c r="D176" s="31">
        <v>8.8000000000000007</v>
      </c>
      <c r="E176" s="31">
        <v>3</v>
      </c>
      <c r="F176" s="39" t="s">
        <v>8</v>
      </c>
      <c r="G176" s="31">
        <v>12</v>
      </c>
      <c r="H176" s="31">
        <v>92</v>
      </c>
      <c r="I176" s="35">
        <v>2</v>
      </c>
      <c r="J176" s="31">
        <v>2800</v>
      </c>
      <c r="K176" s="35">
        <v>1017.8333333333331</v>
      </c>
      <c r="L176" s="31">
        <v>190</v>
      </c>
      <c r="M176" s="31" t="s">
        <v>28</v>
      </c>
      <c r="N176" s="31">
        <v>200</v>
      </c>
      <c r="O176" s="31" t="s">
        <v>30</v>
      </c>
      <c r="Q176" s="35"/>
    </row>
    <row r="177" spans="1:17" x14ac:dyDescent="0.3">
      <c r="A177" s="33">
        <v>32073</v>
      </c>
      <c r="B177" s="34">
        <v>6.8</v>
      </c>
      <c r="C177" s="31">
        <v>0</v>
      </c>
      <c r="D177" s="31">
        <v>1.4</v>
      </c>
      <c r="E177" s="31">
        <v>4</v>
      </c>
      <c r="F177" s="39" t="s">
        <v>8</v>
      </c>
      <c r="G177" s="31">
        <v>11</v>
      </c>
      <c r="H177" s="31">
        <v>98</v>
      </c>
      <c r="I177" s="35">
        <v>5</v>
      </c>
      <c r="J177" s="31">
        <v>700</v>
      </c>
      <c r="K177" s="35">
        <v>1021.6166666666668</v>
      </c>
      <c r="L177" s="31">
        <v>20</v>
      </c>
      <c r="M177" s="31" t="s">
        <v>33</v>
      </c>
      <c r="N177" s="31">
        <v>350</v>
      </c>
      <c r="O177" s="31" t="s">
        <v>23</v>
      </c>
      <c r="Q177" s="35"/>
    </row>
    <row r="178" spans="1:17" x14ac:dyDescent="0.3">
      <c r="A178" s="33">
        <v>32074</v>
      </c>
      <c r="B178" s="34">
        <v>8.5</v>
      </c>
      <c r="C178" s="31">
        <v>0</v>
      </c>
      <c r="D178" s="31">
        <v>8.6</v>
      </c>
      <c r="E178" s="31">
        <v>2</v>
      </c>
      <c r="F178" s="39" t="s">
        <v>8</v>
      </c>
      <c r="G178" s="31">
        <v>8</v>
      </c>
      <c r="H178" s="31">
        <v>95</v>
      </c>
      <c r="I178" s="35">
        <v>2</v>
      </c>
      <c r="J178" s="31">
        <v>1100</v>
      </c>
      <c r="K178" s="35">
        <v>1025.5999999999999</v>
      </c>
      <c r="L178" s="31">
        <v>360</v>
      </c>
      <c r="M178" s="31" t="s">
        <v>23</v>
      </c>
      <c r="N178" s="31">
        <v>350</v>
      </c>
      <c r="O178" s="31" t="s">
        <v>23</v>
      </c>
      <c r="Q178" s="35"/>
    </row>
    <row r="179" spans="1:17" x14ac:dyDescent="0.3">
      <c r="A179" s="33">
        <v>32075</v>
      </c>
      <c r="B179" s="34">
        <v>7.25</v>
      </c>
      <c r="C179" s="31" t="s">
        <v>4</v>
      </c>
      <c r="D179" s="31">
        <v>6.8</v>
      </c>
      <c r="E179" s="31">
        <v>3</v>
      </c>
      <c r="F179" s="39" t="s">
        <v>8</v>
      </c>
      <c r="G179" s="31" t="s">
        <v>3</v>
      </c>
      <c r="H179" s="31">
        <v>98</v>
      </c>
      <c r="I179" s="35">
        <v>1</v>
      </c>
      <c r="J179" s="31">
        <v>400</v>
      </c>
      <c r="K179" s="35">
        <v>1027.1583333333331</v>
      </c>
      <c r="L179" s="31">
        <v>320</v>
      </c>
      <c r="M179" s="31" t="s">
        <v>22</v>
      </c>
      <c r="N179" s="31">
        <v>150</v>
      </c>
      <c r="O179" s="31" t="s">
        <v>36</v>
      </c>
      <c r="Q179" s="35"/>
    </row>
    <row r="180" spans="1:17" x14ac:dyDescent="0.3">
      <c r="A180" s="33">
        <v>32076</v>
      </c>
      <c r="B180" s="34">
        <v>8.15</v>
      </c>
      <c r="C180" s="31">
        <v>2.4</v>
      </c>
      <c r="D180" s="31">
        <v>0</v>
      </c>
      <c r="E180" s="31">
        <v>4</v>
      </c>
      <c r="F180" s="39" t="s">
        <v>8</v>
      </c>
      <c r="G180" s="31">
        <v>13</v>
      </c>
      <c r="H180" s="31">
        <v>99</v>
      </c>
      <c r="I180" s="35">
        <v>7</v>
      </c>
      <c r="J180" s="31">
        <v>300</v>
      </c>
      <c r="K180" s="35">
        <v>1020.5791666666669</v>
      </c>
      <c r="L180" s="31">
        <v>120</v>
      </c>
      <c r="M180" s="31" t="s">
        <v>24</v>
      </c>
      <c r="N180" s="31">
        <v>130</v>
      </c>
      <c r="O180" s="31" t="s">
        <v>35</v>
      </c>
      <c r="Q180" s="35"/>
    </row>
    <row r="181" spans="1:17" x14ac:dyDescent="0.3">
      <c r="A181" s="33">
        <v>32077</v>
      </c>
      <c r="B181" s="34">
        <v>12.45</v>
      </c>
      <c r="C181" s="31">
        <v>0.2</v>
      </c>
      <c r="D181" s="31">
        <v>0</v>
      </c>
      <c r="E181" s="31">
        <v>6</v>
      </c>
      <c r="F181" s="39" t="s">
        <v>8</v>
      </c>
      <c r="G181" s="31">
        <v>20</v>
      </c>
      <c r="H181" s="31">
        <v>100</v>
      </c>
      <c r="I181" s="35">
        <v>8</v>
      </c>
      <c r="J181" s="31">
        <v>400</v>
      </c>
      <c r="K181" s="35">
        <v>1009.5083333333332</v>
      </c>
      <c r="L181" s="31">
        <v>80</v>
      </c>
      <c r="M181" s="31" t="s">
        <v>27</v>
      </c>
      <c r="N181" s="31">
        <v>140</v>
      </c>
      <c r="O181" s="31" t="s">
        <v>35</v>
      </c>
      <c r="Q181" s="35"/>
    </row>
    <row r="182" spans="1:17" x14ac:dyDescent="0.3">
      <c r="A182" s="33">
        <v>32078</v>
      </c>
      <c r="B182" s="34">
        <v>9.15</v>
      </c>
      <c r="C182" s="31" t="s">
        <v>4</v>
      </c>
      <c r="D182" s="31">
        <v>9</v>
      </c>
      <c r="E182" s="31">
        <v>3</v>
      </c>
      <c r="F182" s="39" t="s">
        <v>8</v>
      </c>
      <c r="G182" s="31">
        <v>12</v>
      </c>
      <c r="H182" s="31">
        <v>94</v>
      </c>
      <c r="I182" s="35">
        <v>2</v>
      </c>
      <c r="J182" s="31">
        <v>1900</v>
      </c>
      <c r="K182" s="35">
        <v>1018.4250000000001</v>
      </c>
      <c r="L182" s="31">
        <v>270</v>
      </c>
      <c r="M182" s="31" t="s">
        <v>25</v>
      </c>
      <c r="N182" s="31">
        <v>260</v>
      </c>
      <c r="O182" s="31" t="s">
        <v>25</v>
      </c>
      <c r="Q182" s="35"/>
    </row>
    <row r="183" spans="1:17" x14ac:dyDescent="0.3">
      <c r="A183" s="33">
        <v>32079</v>
      </c>
      <c r="B183" s="34">
        <v>6.9</v>
      </c>
      <c r="C183" s="31">
        <v>0</v>
      </c>
      <c r="D183" s="31">
        <v>4.5</v>
      </c>
      <c r="E183" s="31">
        <v>3</v>
      </c>
      <c r="F183" s="39" t="s">
        <v>8</v>
      </c>
      <c r="G183" s="31">
        <v>15</v>
      </c>
      <c r="H183" s="31">
        <v>96</v>
      </c>
      <c r="I183" s="35">
        <v>4</v>
      </c>
      <c r="J183" s="31">
        <v>500</v>
      </c>
      <c r="K183" s="35">
        <v>1019.3375</v>
      </c>
      <c r="L183" s="31">
        <v>50</v>
      </c>
      <c r="M183" s="31" t="s">
        <v>29</v>
      </c>
      <c r="N183" s="31">
        <v>110</v>
      </c>
      <c r="O183" s="31" t="s">
        <v>24</v>
      </c>
      <c r="Q183" s="35"/>
    </row>
    <row r="184" spans="1:17" x14ac:dyDescent="0.3">
      <c r="A184" s="33">
        <v>32080</v>
      </c>
      <c r="B184" s="34">
        <v>8.6999999999999993</v>
      </c>
      <c r="C184" s="31">
        <v>0.2</v>
      </c>
      <c r="D184" s="31">
        <v>0</v>
      </c>
      <c r="E184" s="31">
        <v>4</v>
      </c>
      <c r="F184" s="39" t="s">
        <v>8</v>
      </c>
      <c r="G184" s="31">
        <v>14</v>
      </c>
      <c r="H184" s="31">
        <v>99</v>
      </c>
      <c r="I184" s="35">
        <v>8</v>
      </c>
      <c r="J184" s="31">
        <v>400</v>
      </c>
      <c r="K184" s="35">
        <v>1016.4083333333334</v>
      </c>
      <c r="L184" s="31">
        <v>90</v>
      </c>
      <c r="M184" s="31" t="s">
        <v>27</v>
      </c>
      <c r="N184" s="31">
        <v>100</v>
      </c>
      <c r="O184" s="31" t="s">
        <v>27</v>
      </c>
      <c r="Q184" s="35"/>
    </row>
    <row r="185" spans="1:17" x14ac:dyDescent="0.3">
      <c r="A185" s="33">
        <v>32081</v>
      </c>
      <c r="B185" s="34">
        <v>11.2</v>
      </c>
      <c r="C185" s="31">
        <v>0.9</v>
      </c>
      <c r="D185" s="31">
        <v>0</v>
      </c>
      <c r="E185" s="31">
        <v>2</v>
      </c>
      <c r="F185" s="39" t="s">
        <v>8</v>
      </c>
      <c r="G185" s="31">
        <v>10</v>
      </c>
      <c r="H185" s="31">
        <v>98</v>
      </c>
      <c r="I185" s="35">
        <v>8</v>
      </c>
      <c r="J185" s="31">
        <v>400</v>
      </c>
      <c r="K185" s="35">
        <v>1016.1875</v>
      </c>
      <c r="L185" s="31">
        <v>80</v>
      </c>
      <c r="M185" s="31" t="s">
        <v>27</v>
      </c>
      <c r="N185" s="31">
        <v>140</v>
      </c>
      <c r="O185" s="31" t="s">
        <v>35</v>
      </c>
    </row>
    <row r="187" spans="1:17" x14ac:dyDescent="0.3">
      <c r="A187" s="37" t="s">
        <v>5</v>
      </c>
    </row>
    <row r="188" spans="1:17" x14ac:dyDescent="0.3">
      <c r="A188" s="37" t="s">
        <v>12</v>
      </c>
    </row>
  </sheetData>
  <autoFilter ref="A1:O185"/>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Q192"/>
  <sheetViews>
    <sheetView zoomScaleNormal="100" workbookViewId="0">
      <pane ySplit="1" topLeftCell="A2" activePane="bottomLeft" state="frozen"/>
      <selection activeCell="E35" sqref="E35"/>
      <selection pane="bottomLeft" activeCell="A2" sqref="A2"/>
    </sheetView>
  </sheetViews>
  <sheetFormatPr defaultColWidth="9.109375" defaultRowHeight="13.8" x14ac:dyDescent="0.3"/>
  <cols>
    <col min="1" max="8" width="13" style="31" customWidth="1"/>
    <col min="9" max="15" width="13" style="32" customWidth="1"/>
    <col min="16" max="16384" width="9.109375" style="31"/>
  </cols>
  <sheetData>
    <row r="1" spans="1:15" ht="75" customHeight="1" x14ac:dyDescent="0.3">
      <c r="A1" s="30" t="s">
        <v>0</v>
      </c>
      <c r="B1" s="30" t="s">
        <v>53</v>
      </c>
      <c r="C1" s="30" t="s">
        <v>1</v>
      </c>
      <c r="D1" s="30" t="s">
        <v>54</v>
      </c>
      <c r="E1" s="30" t="s">
        <v>55</v>
      </c>
      <c r="F1" s="30" t="s">
        <v>56</v>
      </c>
      <c r="G1" s="30" t="s">
        <v>57</v>
      </c>
      <c r="H1" s="30" t="s">
        <v>6</v>
      </c>
      <c r="I1" s="30" t="s">
        <v>17</v>
      </c>
      <c r="J1" s="30" t="s">
        <v>59</v>
      </c>
      <c r="K1" s="30" t="s">
        <v>15</v>
      </c>
      <c r="L1" s="30" t="s">
        <v>18</v>
      </c>
      <c r="M1" s="30" t="s">
        <v>51</v>
      </c>
      <c r="N1" s="30" t="s">
        <v>19</v>
      </c>
      <c r="O1" s="30" t="s">
        <v>51</v>
      </c>
    </row>
    <row r="2" spans="1:15" x14ac:dyDescent="0.3">
      <c r="A2" s="33">
        <v>31898</v>
      </c>
      <c r="B2" s="34">
        <v>12.35</v>
      </c>
      <c r="C2" s="31">
        <v>0.3</v>
      </c>
      <c r="D2" s="31" t="s">
        <v>3</v>
      </c>
      <c r="E2" s="31" t="s">
        <v>3</v>
      </c>
      <c r="F2" s="38" t="s">
        <v>3</v>
      </c>
      <c r="G2" s="31" t="s">
        <v>3</v>
      </c>
      <c r="H2" s="31">
        <v>98</v>
      </c>
      <c r="I2" s="42">
        <v>8</v>
      </c>
      <c r="J2" s="32">
        <v>800</v>
      </c>
      <c r="K2" s="42">
        <v>1017.3458333333334</v>
      </c>
      <c r="L2" s="32">
        <v>230</v>
      </c>
      <c r="M2" s="32" t="s">
        <v>31</v>
      </c>
      <c r="N2" s="32">
        <v>220</v>
      </c>
      <c r="O2" s="32" t="s">
        <v>31</v>
      </c>
    </row>
    <row r="3" spans="1:15" x14ac:dyDescent="0.3">
      <c r="A3" s="33">
        <v>31899</v>
      </c>
      <c r="B3" s="34">
        <v>8.25</v>
      </c>
      <c r="C3" s="31">
        <v>0.1</v>
      </c>
      <c r="D3" s="31" t="s">
        <v>3</v>
      </c>
      <c r="E3" s="31" t="s">
        <v>3</v>
      </c>
      <c r="F3" s="38" t="s">
        <v>3</v>
      </c>
      <c r="G3" s="31" t="s">
        <v>3</v>
      </c>
      <c r="H3" s="31">
        <v>93</v>
      </c>
      <c r="I3" s="42">
        <v>3</v>
      </c>
      <c r="J3" s="32">
        <v>2300</v>
      </c>
      <c r="K3" s="42">
        <v>1015.8166666666667</v>
      </c>
      <c r="L3" s="32">
        <v>300</v>
      </c>
      <c r="M3" s="32" t="s">
        <v>26</v>
      </c>
      <c r="N3" s="32">
        <v>290</v>
      </c>
      <c r="O3" s="32" t="s">
        <v>26</v>
      </c>
    </row>
    <row r="4" spans="1:15" x14ac:dyDescent="0.3">
      <c r="A4" s="33">
        <v>31900</v>
      </c>
      <c r="B4" s="34">
        <v>8.15</v>
      </c>
      <c r="C4" s="31" t="s">
        <v>4</v>
      </c>
      <c r="D4" s="31" t="s">
        <v>3</v>
      </c>
      <c r="E4" s="31" t="s">
        <v>3</v>
      </c>
      <c r="F4" s="38" t="s">
        <v>3</v>
      </c>
      <c r="G4" s="31" t="s">
        <v>3</v>
      </c>
      <c r="H4" s="31">
        <v>85</v>
      </c>
      <c r="I4" s="42">
        <v>4</v>
      </c>
      <c r="J4" s="32">
        <v>3000</v>
      </c>
      <c r="K4" s="42">
        <v>1024.8666666666668</v>
      </c>
      <c r="L4" s="32">
        <v>350</v>
      </c>
      <c r="M4" s="32" t="s">
        <v>23</v>
      </c>
      <c r="N4" s="32">
        <v>10</v>
      </c>
      <c r="O4" s="32" t="s">
        <v>23</v>
      </c>
    </row>
    <row r="5" spans="1:15" x14ac:dyDescent="0.3">
      <c r="A5" s="33">
        <v>31901</v>
      </c>
      <c r="B5" s="34">
        <v>6.7</v>
      </c>
      <c r="C5" s="31">
        <v>0</v>
      </c>
      <c r="D5" s="31" t="s">
        <v>3</v>
      </c>
      <c r="E5" s="31" t="s">
        <v>3</v>
      </c>
      <c r="F5" s="38" t="s">
        <v>3</v>
      </c>
      <c r="G5" s="31" t="s">
        <v>3</v>
      </c>
      <c r="H5" s="31">
        <v>84</v>
      </c>
      <c r="I5" s="42">
        <v>3</v>
      </c>
      <c r="J5" s="32">
        <v>2500</v>
      </c>
      <c r="K5" s="42">
        <v>1032.5708333333334</v>
      </c>
      <c r="L5" s="32">
        <v>10</v>
      </c>
      <c r="M5" s="32" t="s">
        <v>23</v>
      </c>
      <c r="N5" s="32">
        <v>20</v>
      </c>
      <c r="O5" s="32" t="s">
        <v>33</v>
      </c>
    </row>
    <row r="6" spans="1:15" x14ac:dyDescent="0.3">
      <c r="A6" s="33">
        <v>31902</v>
      </c>
      <c r="B6" s="34">
        <v>10.45</v>
      </c>
      <c r="C6" s="31">
        <v>0</v>
      </c>
      <c r="D6" s="31" t="s">
        <v>3</v>
      </c>
      <c r="E6" s="31" t="s">
        <v>3</v>
      </c>
      <c r="F6" s="38" t="s">
        <v>3</v>
      </c>
      <c r="G6" s="31" t="s">
        <v>3</v>
      </c>
      <c r="H6" s="31">
        <v>78</v>
      </c>
      <c r="I6" s="42">
        <v>7</v>
      </c>
      <c r="J6" s="32">
        <v>1600</v>
      </c>
      <c r="K6" s="42">
        <v>1033.375</v>
      </c>
      <c r="L6" s="32">
        <v>10</v>
      </c>
      <c r="M6" s="32" t="s">
        <v>23</v>
      </c>
      <c r="N6" s="32">
        <v>350</v>
      </c>
      <c r="O6" s="32" t="s">
        <v>23</v>
      </c>
    </row>
    <row r="7" spans="1:15" x14ac:dyDescent="0.3">
      <c r="A7" s="33">
        <v>31903</v>
      </c>
      <c r="B7" s="34">
        <v>10.75</v>
      </c>
      <c r="C7" s="31">
        <v>0</v>
      </c>
      <c r="D7" s="31" t="s">
        <v>3</v>
      </c>
      <c r="E7" s="31" t="s">
        <v>3</v>
      </c>
      <c r="F7" s="38" t="s">
        <v>3</v>
      </c>
      <c r="G7" s="31" t="s">
        <v>3</v>
      </c>
      <c r="H7" s="31">
        <v>95</v>
      </c>
      <c r="I7" s="42">
        <v>3</v>
      </c>
      <c r="J7" s="32">
        <v>800</v>
      </c>
      <c r="K7" s="42">
        <v>1032.2458333333334</v>
      </c>
      <c r="L7" s="32">
        <v>360</v>
      </c>
      <c r="M7" s="32" t="s">
        <v>23</v>
      </c>
      <c r="N7" s="32">
        <v>30</v>
      </c>
      <c r="O7" s="32" t="s">
        <v>33</v>
      </c>
    </row>
    <row r="8" spans="1:15" x14ac:dyDescent="0.3">
      <c r="A8" s="33">
        <v>31904</v>
      </c>
      <c r="B8" s="34">
        <v>11.1</v>
      </c>
      <c r="C8" s="31">
        <v>0</v>
      </c>
      <c r="D8" s="31" t="s">
        <v>3</v>
      </c>
      <c r="E8" s="31" t="s">
        <v>3</v>
      </c>
      <c r="F8" s="38" t="s">
        <v>3</v>
      </c>
      <c r="G8" s="31" t="s">
        <v>3</v>
      </c>
      <c r="H8" s="31">
        <v>95</v>
      </c>
      <c r="I8" s="42">
        <v>2</v>
      </c>
      <c r="J8" s="32">
        <v>1800</v>
      </c>
      <c r="K8" s="42">
        <v>1030.7208333333335</v>
      </c>
      <c r="L8" s="32">
        <v>50</v>
      </c>
      <c r="M8" s="32" t="s">
        <v>29</v>
      </c>
      <c r="N8" s="32">
        <v>20</v>
      </c>
      <c r="O8" s="32" t="s">
        <v>33</v>
      </c>
    </row>
    <row r="9" spans="1:15" x14ac:dyDescent="0.3">
      <c r="A9" s="33">
        <v>31905</v>
      </c>
      <c r="B9" s="34">
        <v>8.0500000000000007</v>
      </c>
      <c r="C9" s="31">
        <v>0</v>
      </c>
      <c r="D9" s="31" t="s">
        <v>3</v>
      </c>
      <c r="E9" s="31" t="s">
        <v>3</v>
      </c>
      <c r="F9" s="38" t="s">
        <v>3</v>
      </c>
      <c r="G9" s="31" t="s">
        <v>3</v>
      </c>
      <c r="H9" s="31">
        <v>95</v>
      </c>
      <c r="I9" s="42">
        <v>3</v>
      </c>
      <c r="J9" s="32">
        <v>1100</v>
      </c>
      <c r="K9" s="42">
        <v>1025.8333333333333</v>
      </c>
      <c r="L9" s="32">
        <v>180</v>
      </c>
      <c r="M9" s="32" t="s">
        <v>28</v>
      </c>
      <c r="N9" s="32">
        <v>170</v>
      </c>
      <c r="O9" s="32" t="s">
        <v>28</v>
      </c>
    </row>
    <row r="10" spans="1:15" x14ac:dyDescent="0.3">
      <c r="A10" s="33">
        <v>31906</v>
      </c>
      <c r="B10" s="34">
        <v>9.65</v>
      </c>
      <c r="C10" s="31">
        <v>0</v>
      </c>
      <c r="D10" s="31" t="s">
        <v>3</v>
      </c>
      <c r="E10" s="31" t="s">
        <v>3</v>
      </c>
      <c r="F10" s="38" t="s">
        <v>3</v>
      </c>
      <c r="G10" s="31" t="s">
        <v>3</v>
      </c>
      <c r="H10" s="31">
        <v>96</v>
      </c>
      <c r="I10" s="42">
        <v>2</v>
      </c>
      <c r="J10" s="32">
        <v>1000</v>
      </c>
      <c r="K10" s="42">
        <v>1016.2125</v>
      </c>
      <c r="L10" s="32">
        <v>340</v>
      </c>
      <c r="M10" s="32" t="s">
        <v>21</v>
      </c>
      <c r="N10" s="32">
        <v>10</v>
      </c>
      <c r="O10" s="32" t="s">
        <v>23</v>
      </c>
    </row>
    <row r="11" spans="1:15" x14ac:dyDescent="0.3">
      <c r="A11" s="33">
        <v>31907</v>
      </c>
      <c r="B11" s="34">
        <v>10.25</v>
      </c>
      <c r="C11" s="31">
        <v>0</v>
      </c>
      <c r="D11" s="31" t="s">
        <v>3</v>
      </c>
      <c r="E11" s="31" t="s">
        <v>3</v>
      </c>
      <c r="F11" s="38" t="s">
        <v>3</v>
      </c>
      <c r="G11" s="31" t="s">
        <v>3</v>
      </c>
      <c r="H11" s="31">
        <v>86</v>
      </c>
      <c r="I11" s="42">
        <v>4</v>
      </c>
      <c r="J11" s="32">
        <v>2400</v>
      </c>
      <c r="K11" s="42">
        <v>1015.9083333333333</v>
      </c>
      <c r="L11" s="32">
        <v>360</v>
      </c>
      <c r="M11" s="32" t="s">
        <v>23</v>
      </c>
      <c r="N11" s="32">
        <v>320</v>
      </c>
      <c r="O11" s="32" t="s">
        <v>22</v>
      </c>
    </row>
    <row r="12" spans="1:15" x14ac:dyDescent="0.3">
      <c r="A12" s="33">
        <v>31908</v>
      </c>
      <c r="B12" s="34">
        <v>8.5500000000000007</v>
      </c>
      <c r="C12" s="31">
        <v>0.2</v>
      </c>
      <c r="D12" s="31" t="s">
        <v>3</v>
      </c>
      <c r="E12" s="31" t="s">
        <v>3</v>
      </c>
      <c r="F12" s="38" t="s">
        <v>3</v>
      </c>
      <c r="G12" s="31" t="s">
        <v>3</v>
      </c>
      <c r="H12" s="31">
        <v>93</v>
      </c>
      <c r="I12" s="42">
        <v>7</v>
      </c>
      <c r="J12" s="32">
        <v>2400</v>
      </c>
      <c r="K12" s="42">
        <v>1013.4875000000001</v>
      </c>
      <c r="L12" s="32">
        <v>260</v>
      </c>
      <c r="M12" s="32" t="s">
        <v>25</v>
      </c>
      <c r="N12" s="32">
        <v>260</v>
      </c>
      <c r="O12" s="32" t="s">
        <v>25</v>
      </c>
    </row>
    <row r="13" spans="1:15" x14ac:dyDescent="0.3">
      <c r="A13" s="33">
        <v>31909</v>
      </c>
      <c r="B13" s="34">
        <v>12.95</v>
      </c>
      <c r="C13" s="31">
        <v>0.3</v>
      </c>
      <c r="D13" s="31" t="s">
        <v>3</v>
      </c>
      <c r="E13" s="31" t="s">
        <v>3</v>
      </c>
      <c r="F13" s="38" t="s">
        <v>3</v>
      </c>
      <c r="G13" s="31" t="s">
        <v>3</v>
      </c>
      <c r="H13" s="31">
        <v>92</v>
      </c>
      <c r="I13" s="42">
        <v>6</v>
      </c>
      <c r="J13" s="32">
        <v>2900</v>
      </c>
      <c r="K13" s="42">
        <v>1003.9374999999999</v>
      </c>
      <c r="L13" s="32">
        <v>310</v>
      </c>
      <c r="M13" s="32" t="s">
        <v>22</v>
      </c>
      <c r="N13" s="32">
        <v>320</v>
      </c>
      <c r="O13" s="32" t="s">
        <v>22</v>
      </c>
    </row>
    <row r="14" spans="1:15" x14ac:dyDescent="0.3">
      <c r="A14" s="33">
        <v>31910</v>
      </c>
      <c r="B14" s="34">
        <v>8.6</v>
      </c>
      <c r="C14" s="31">
        <v>5</v>
      </c>
      <c r="D14" s="31" t="s">
        <v>3</v>
      </c>
      <c r="E14" s="31" t="s">
        <v>3</v>
      </c>
      <c r="F14" s="38" t="s">
        <v>3</v>
      </c>
      <c r="G14" s="31" t="s">
        <v>3</v>
      </c>
      <c r="H14" s="31">
        <v>93</v>
      </c>
      <c r="I14" s="42">
        <v>5</v>
      </c>
      <c r="J14" s="32">
        <v>3500</v>
      </c>
      <c r="K14" s="42">
        <v>1012.2333333333335</v>
      </c>
      <c r="L14" s="32">
        <v>310</v>
      </c>
      <c r="M14" s="32" t="s">
        <v>22</v>
      </c>
      <c r="N14" s="32">
        <v>310</v>
      </c>
      <c r="O14" s="32" t="s">
        <v>22</v>
      </c>
    </row>
    <row r="15" spans="1:15" x14ac:dyDescent="0.3">
      <c r="A15" s="33">
        <v>31911</v>
      </c>
      <c r="B15" s="34">
        <v>9.75</v>
      </c>
      <c r="C15" s="31">
        <v>0.6</v>
      </c>
      <c r="D15" s="31" t="s">
        <v>3</v>
      </c>
      <c r="E15" s="31" t="s">
        <v>3</v>
      </c>
      <c r="F15" s="38" t="s">
        <v>3</v>
      </c>
      <c r="G15" s="31" t="s">
        <v>3</v>
      </c>
      <c r="H15" s="31">
        <v>96</v>
      </c>
      <c r="I15" s="42">
        <v>7</v>
      </c>
      <c r="J15" s="32">
        <v>2300</v>
      </c>
      <c r="K15" s="42">
        <v>1003.9208333333335</v>
      </c>
      <c r="L15" s="32">
        <v>310</v>
      </c>
      <c r="M15" s="32" t="s">
        <v>22</v>
      </c>
      <c r="N15" s="32">
        <v>300</v>
      </c>
      <c r="O15" s="32" t="s">
        <v>26</v>
      </c>
    </row>
    <row r="16" spans="1:15" x14ac:dyDescent="0.3">
      <c r="A16" s="33">
        <v>31912</v>
      </c>
      <c r="B16" s="34">
        <v>9.75</v>
      </c>
      <c r="C16" s="31">
        <v>0.9</v>
      </c>
      <c r="D16" s="31" t="s">
        <v>3</v>
      </c>
      <c r="E16" s="31" t="s">
        <v>3</v>
      </c>
      <c r="F16" s="38" t="s">
        <v>3</v>
      </c>
      <c r="G16" s="31" t="s">
        <v>3</v>
      </c>
      <c r="H16" s="31">
        <v>90</v>
      </c>
      <c r="I16" s="42">
        <v>5</v>
      </c>
      <c r="J16" s="32">
        <v>1900</v>
      </c>
      <c r="K16" s="42">
        <v>1008.9708333333334</v>
      </c>
      <c r="L16" s="32">
        <v>350</v>
      </c>
      <c r="M16" s="32" t="s">
        <v>23</v>
      </c>
      <c r="N16" s="32">
        <v>330</v>
      </c>
      <c r="O16" s="32" t="s">
        <v>21</v>
      </c>
    </row>
    <row r="17" spans="1:17" x14ac:dyDescent="0.3">
      <c r="A17" s="33">
        <v>31913</v>
      </c>
      <c r="B17" s="34">
        <v>7.9</v>
      </c>
      <c r="C17" s="31" t="s">
        <v>4</v>
      </c>
      <c r="D17" s="31" t="s">
        <v>3</v>
      </c>
      <c r="E17" s="31" t="s">
        <v>3</v>
      </c>
      <c r="F17" s="38" t="s">
        <v>3</v>
      </c>
      <c r="G17" s="31" t="s">
        <v>3</v>
      </c>
      <c r="H17" s="31">
        <v>98</v>
      </c>
      <c r="I17" s="42">
        <v>5</v>
      </c>
      <c r="J17" s="32">
        <v>2200</v>
      </c>
      <c r="K17" s="42">
        <v>1014.6083333333331</v>
      </c>
      <c r="L17" s="32">
        <v>240</v>
      </c>
      <c r="M17" s="32" t="s">
        <v>32</v>
      </c>
      <c r="N17" s="32">
        <v>210</v>
      </c>
      <c r="O17" s="32" t="s">
        <v>30</v>
      </c>
    </row>
    <row r="18" spans="1:17" x14ac:dyDescent="0.3">
      <c r="A18" s="33">
        <v>31914</v>
      </c>
      <c r="B18" s="34">
        <v>9.85</v>
      </c>
      <c r="C18" s="31">
        <v>1.4</v>
      </c>
      <c r="D18" s="31" t="s">
        <v>3</v>
      </c>
      <c r="E18" s="31" t="s">
        <v>3</v>
      </c>
      <c r="F18" s="38" t="s">
        <v>3</v>
      </c>
      <c r="G18" s="31" t="s">
        <v>3</v>
      </c>
      <c r="H18" s="31">
        <v>95</v>
      </c>
      <c r="I18" s="42">
        <v>8</v>
      </c>
      <c r="J18" s="32">
        <v>1800</v>
      </c>
      <c r="K18" s="42">
        <v>1012.6125000000001</v>
      </c>
      <c r="L18" s="32">
        <v>230</v>
      </c>
      <c r="M18" s="32" t="s">
        <v>31</v>
      </c>
      <c r="N18" s="32">
        <v>230</v>
      </c>
      <c r="O18" s="32" t="s">
        <v>31</v>
      </c>
    </row>
    <row r="19" spans="1:17" x14ac:dyDescent="0.3">
      <c r="A19" s="33">
        <v>31915</v>
      </c>
      <c r="B19" s="34">
        <v>10.6</v>
      </c>
      <c r="C19" s="31" t="s">
        <v>4</v>
      </c>
      <c r="D19" s="31">
        <v>1.8</v>
      </c>
      <c r="E19" s="31">
        <v>11</v>
      </c>
      <c r="F19" s="39" t="s">
        <v>9</v>
      </c>
      <c r="G19" s="31">
        <v>25</v>
      </c>
      <c r="H19" s="31">
        <v>93</v>
      </c>
      <c r="I19" s="42">
        <v>8</v>
      </c>
      <c r="J19" s="32">
        <v>1100</v>
      </c>
      <c r="K19" s="42">
        <v>1012.0083333333333</v>
      </c>
      <c r="L19" s="32">
        <v>20</v>
      </c>
      <c r="M19" s="32" t="s">
        <v>33</v>
      </c>
      <c r="N19" s="32">
        <v>10</v>
      </c>
      <c r="O19" s="32" t="s">
        <v>23</v>
      </c>
    </row>
    <row r="20" spans="1:17" x14ac:dyDescent="0.3">
      <c r="A20" s="33">
        <v>31916</v>
      </c>
      <c r="B20" s="34">
        <v>11.05</v>
      </c>
      <c r="C20" s="31">
        <v>0</v>
      </c>
      <c r="D20" s="31">
        <v>13</v>
      </c>
      <c r="E20" s="31">
        <v>7</v>
      </c>
      <c r="F20" s="39" t="s">
        <v>8</v>
      </c>
      <c r="G20" s="31">
        <v>16</v>
      </c>
      <c r="H20" s="31">
        <v>95</v>
      </c>
      <c r="I20" s="42">
        <v>4</v>
      </c>
      <c r="J20" s="32">
        <v>1300</v>
      </c>
      <c r="K20" s="42">
        <v>1022.3208333333332</v>
      </c>
      <c r="L20" s="32">
        <v>20</v>
      </c>
      <c r="M20" s="32" t="s">
        <v>33</v>
      </c>
      <c r="N20" s="32">
        <v>20</v>
      </c>
      <c r="O20" s="32" t="s">
        <v>33</v>
      </c>
    </row>
    <row r="21" spans="1:17" x14ac:dyDescent="0.3">
      <c r="A21" s="33">
        <v>31917</v>
      </c>
      <c r="B21" s="34">
        <v>11.55</v>
      </c>
      <c r="C21" s="31" t="s">
        <v>4</v>
      </c>
      <c r="D21" s="31">
        <v>7</v>
      </c>
      <c r="E21" s="31">
        <v>5</v>
      </c>
      <c r="F21" s="39" t="s">
        <v>8</v>
      </c>
      <c r="G21" s="31">
        <v>16</v>
      </c>
      <c r="H21" s="31">
        <v>95</v>
      </c>
      <c r="I21" s="42">
        <v>5</v>
      </c>
      <c r="J21" s="32">
        <v>2000</v>
      </c>
      <c r="K21" s="42">
        <v>1029.7916666666665</v>
      </c>
      <c r="L21" s="32">
        <v>360</v>
      </c>
      <c r="M21" s="32" t="s">
        <v>23</v>
      </c>
      <c r="N21" s="32">
        <v>330</v>
      </c>
      <c r="O21" s="32" t="s">
        <v>21</v>
      </c>
    </row>
    <row r="22" spans="1:17" x14ac:dyDescent="0.3">
      <c r="A22" s="33">
        <v>31918</v>
      </c>
      <c r="B22" s="34">
        <v>9.4</v>
      </c>
      <c r="C22" s="31">
        <v>0</v>
      </c>
      <c r="D22" s="31">
        <v>7.1</v>
      </c>
      <c r="E22" s="31">
        <v>8</v>
      </c>
      <c r="F22" s="39" t="s">
        <v>8</v>
      </c>
      <c r="G22" s="31">
        <v>24</v>
      </c>
      <c r="H22" s="31">
        <v>97</v>
      </c>
      <c r="I22" s="42">
        <v>4</v>
      </c>
      <c r="J22" s="32">
        <v>2100</v>
      </c>
      <c r="K22" s="42">
        <v>1026.9041666666669</v>
      </c>
      <c r="L22" s="32">
        <v>350</v>
      </c>
      <c r="M22" s="32" t="s">
        <v>23</v>
      </c>
      <c r="N22" s="32">
        <v>330</v>
      </c>
      <c r="O22" s="32" t="s">
        <v>21</v>
      </c>
    </row>
    <row r="23" spans="1:17" x14ac:dyDescent="0.3">
      <c r="A23" s="33">
        <v>31919</v>
      </c>
      <c r="B23" s="34">
        <v>7.65</v>
      </c>
      <c r="C23" s="31">
        <v>3.7</v>
      </c>
      <c r="D23" s="31">
        <v>5.9</v>
      </c>
      <c r="E23" s="31">
        <v>8</v>
      </c>
      <c r="F23" s="39" t="s">
        <v>8</v>
      </c>
      <c r="G23" s="31">
        <v>27</v>
      </c>
      <c r="H23" s="31">
        <v>96</v>
      </c>
      <c r="I23" s="42">
        <v>5</v>
      </c>
      <c r="J23" s="32">
        <v>1400</v>
      </c>
      <c r="K23" s="42">
        <v>1021.5875000000001</v>
      </c>
      <c r="L23" s="32">
        <v>20</v>
      </c>
      <c r="M23" s="32" t="s">
        <v>33</v>
      </c>
      <c r="N23" s="32">
        <v>30</v>
      </c>
      <c r="O23" s="32" t="s">
        <v>33</v>
      </c>
    </row>
    <row r="24" spans="1:17" x14ac:dyDescent="0.3">
      <c r="A24" s="33">
        <v>31920</v>
      </c>
      <c r="B24" s="34">
        <v>10.050000000000001</v>
      </c>
      <c r="C24" s="31">
        <v>0</v>
      </c>
      <c r="D24" s="31">
        <v>6.1</v>
      </c>
      <c r="E24" s="31">
        <v>8</v>
      </c>
      <c r="F24" s="39" t="s">
        <v>8</v>
      </c>
      <c r="G24" s="31">
        <v>19</v>
      </c>
      <c r="H24" s="31">
        <v>97</v>
      </c>
      <c r="I24" s="42">
        <v>4</v>
      </c>
      <c r="J24" s="32">
        <v>1100</v>
      </c>
      <c r="K24" s="42">
        <v>1018.8833333333336</v>
      </c>
      <c r="L24" s="32">
        <v>50</v>
      </c>
      <c r="M24" s="32" t="s">
        <v>29</v>
      </c>
      <c r="N24" s="32">
        <v>40</v>
      </c>
      <c r="O24" s="32" t="s">
        <v>29</v>
      </c>
    </row>
    <row r="25" spans="1:17" x14ac:dyDescent="0.3">
      <c r="A25" s="33">
        <v>31921</v>
      </c>
      <c r="B25" s="34">
        <v>10.55</v>
      </c>
      <c r="C25" s="31">
        <v>0</v>
      </c>
      <c r="D25" s="31">
        <v>7.4</v>
      </c>
      <c r="E25" s="31">
        <v>8</v>
      </c>
      <c r="F25" s="39" t="s">
        <v>8</v>
      </c>
      <c r="G25" s="31">
        <v>24</v>
      </c>
      <c r="H25" s="31">
        <v>97</v>
      </c>
      <c r="I25" s="42">
        <v>5</v>
      </c>
      <c r="J25" s="32">
        <v>700</v>
      </c>
      <c r="K25" s="42">
        <v>1015.6333333333333</v>
      </c>
      <c r="L25" s="32">
        <v>50</v>
      </c>
      <c r="M25" s="32" t="s">
        <v>29</v>
      </c>
      <c r="N25" s="32">
        <v>120</v>
      </c>
      <c r="O25" s="32" t="s">
        <v>24</v>
      </c>
    </row>
    <row r="26" spans="1:17" x14ac:dyDescent="0.3">
      <c r="A26" s="33">
        <v>31922</v>
      </c>
      <c r="B26" s="34">
        <v>12.75</v>
      </c>
      <c r="C26" s="31">
        <v>0</v>
      </c>
      <c r="D26" s="31">
        <v>11.8</v>
      </c>
      <c r="E26" s="31">
        <v>4</v>
      </c>
      <c r="F26" s="39" t="s">
        <v>8</v>
      </c>
      <c r="G26" s="31" t="s">
        <v>3</v>
      </c>
      <c r="H26" s="31">
        <v>96</v>
      </c>
      <c r="I26" s="42">
        <v>7</v>
      </c>
      <c r="J26" s="32">
        <v>1900</v>
      </c>
      <c r="K26" s="42">
        <v>1018.7500000000001</v>
      </c>
      <c r="L26" s="32">
        <v>190</v>
      </c>
      <c r="M26" s="32" t="s">
        <v>28</v>
      </c>
      <c r="N26" s="32">
        <v>130</v>
      </c>
      <c r="O26" s="32" t="s">
        <v>35</v>
      </c>
    </row>
    <row r="27" spans="1:17" x14ac:dyDescent="0.3">
      <c r="A27" s="33">
        <v>31923</v>
      </c>
      <c r="B27" s="34">
        <v>15.7</v>
      </c>
      <c r="C27" s="31">
        <v>0.4</v>
      </c>
      <c r="D27" s="31">
        <v>7.2</v>
      </c>
      <c r="E27" s="31">
        <v>5</v>
      </c>
      <c r="F27" s="39" t="s">
        <v>8</v>
      </c>
      <c r="G27" s="31">
        <v>23</v>
      </c>
      <c r="H27" s="31">
        <v>99</v>
      </c>
      <c r="I27" s="42">
        <v>6</v>
      </c>
      <c r="J27" s="32">
        <v>800</v>
      </c>
      <c r="K27" s="42">
        <v>1014.85</v>
      </c>
      <c r="L27" s="32">
        <v>110</v>
      </c>
      <c r="M27" s="32" t="s">
        <v>24</v>
      </c>
      <c r="N27" s="32">
        <v>160</v>
      </c>
      <c r="O27" s="32" t="s">
        <v>36</v>
      </c>
    </row>
    <row r="28" spans="1:17" x14ac:dyDescent="0.3">
      <c r="A28" s="33">
        <v>31924</v>
      </c>
      <c r="B28" s="34">
        <v>16.3</v>
      </c>
      <c r="C28" s="31">
        <v>0</v>
      </c>
      <c r="D28" s="31">
        <v>7.1</v>
      </c>
      <c r="E28" s="31">
        <v>4</v>
      </c>
      <c r="F28" s="39" t="s">
        <v>8</v>
      </c>
      <c r="G28" s="31">
        <v>14</v>
      </c>
      <c r="H28" s="31">
        <v>95</v>
      </c>
      <c r="I28" s="42">
        <v>6</v>
      </c>
      <c r="J28" s="32">
        <v>900</v>
      </c>
      <c r="K28" s="42">
        <v>1014.4250000000001</v>
      </c>
      <c r="L28" s="32">
        <v>50</v>
      </c>
      <c r="M28" s="32" t="s">
        <v>29</v>
      </c>
      <c r="N28" s="32">
        <v>60</v>
      </c>
      <c r="O28" s="32" t="s">
        <v>34</v>
      </c>
      <c r="Q28" s="50"/>
    </row>
    <row r="29" spans="1:17" x14ac:dyDescent="0.3">
      <c r="A29" s="33">
        <v>31925</v>
      </c>
      <c r="B29" s="34">
        <v>16.350000000000001</v>
      </c>
      <c r="C29" s="31">
        <v>0</v>
      </c>
      <c r="D29" s="31">
        <v>7.6</v>
      </c>
      <c r="E29" s="31">
        <v>9</v>
      </c>
      <c r="F29" s="39" t="s">
        <v>8</v>
      </c>
      <c r="G29" s="31">
        <v>22</v>
      </c>
      <c r="H29" s="31">
        <v>98</v>
      </c>
      <c r="I29" s="42">
        <v>6</v>
      </c>
      <c r="J29" s="32">
        <v>1200</v>
      </c>
      <c r="K29" s="42">
        <v>1019.3166666666666</v>
      </c>
      <c r="L29" s="32">
        <v>300</v>
      </c>
      <c r="M29" s="32" t="s">
        <v>26</v>
      </c>
      <c r="N29" s="32">
        <v>290</v>
      </c>
      <c r="O29" s="32" t="s">
        <v>26</v>
      </c>
      <c r="Q29" s="50"/>
    </row>
    <row r="30" spans="1:17" x14ac:dyDescent="0.3">
      <c r="A30" s="33">
        <v>31926</v>
      </c>
      <c r="B30" s="34">
        <v>14.55</v>
      </c>
      <c r="C30" s="31">
        <v>0</v>
      </c>
      <c r="D30" s="31">
        <v>4.2</v>
      </c>
      <c r="E30" s="31">
        <v>8</v>
      </c>
      <c r="F30" s="39" t="s">
        <v>8</v>
      </c>
      <c r="G30" s="31">
        <v>20</v>
      </c>
      <c r="H30" s="31">
        <v>93</v>
      </c>
      <c r="I30" s="42">
        <v>6</v>
      </c>
      <c r="J30" s="32">
        <v>2000</v>
      </c>
      <c r="K30" s="42">
        <v>1024.2583333333334</v>
      </c>
      <c r="L30" s="32">
        <v>280</v>
      </c>
      <c r="M30" s="32" t="s">
        <v>25</v>
      </c>
      <c r="N30" s="32">
        <v>290</v>
      </c>
      <c r="O30" s="32" t="s">
        <v>26</v>
      </c>
    </row>
    <row r="31" spans="1:17" x14ac:dyDescent="0.3">
      <c r="A31" s="33">
        <v>31927</v>
      </c>
      <c r="B31" s="34">
        <v>14.85</v>
      </c>
      <c r="C31" s="31">
        <v>4.9000000000000004</v>
      </c>
      <c r="D31" s="31">
        <v>5.7</v>
      </c>
      <c r="E31" s="31">
        <v>10</v>
      </c>
      <c r="F31" s="39" t="s">
        <v>8</v>
      </c>
      <c r="G31" s="31">
        <v>25</v>
      </c>
      <c r="H31" s="31">
        <v>95</v>
      </c>
      <c r="I31" s="42">
        <v>7</v>
      </c>
      <c r="J31" s="32">
        <v>1700</v>
      </c>
      <c r="K31" s="42">
        <v>1021.7083333333335</v>
      </c>
      <c r="L31" s="32">
        <v>220</v>
      </c>
      <c r="M31" s="32" t="s">
        <v>31</v>
      </c>
      <c r="N31" s="32">
        <v>210</v>
      </c>
      <c r="O31" s="32" t="s">
        <v>30</v>
      </c>
    </row>
    <row r="32" spans="1:17" x14ac:dyDescent="0.3">
      <c r="A32" s="33">
        <v>31928</v>
      </c>
      <c r="B32" s="34">
        <v>15.8</v>
      </c>
      <c r="C32" s="31">
        <v>0</v>
      </c>
      <c r="D32" s="31">
        <v>12.2</v>
      </c>
      <c r="E32" s="31">
        <v>8</v>
      </c>
      <c r="F32" s="39" t="s">
        <v>8</v>
      </c>
      <c r="G32" s="31">
        <v>22</v>
      </c>
      <c r="H32" s="31">
        <v>98</v>
      </c>
      <c r="I32" s="42">
        <v>6</v>
      </c>
      <c r="J32" s="32">
        <v>1900</v>
      </c>
      <c r="K32" s="42">
        <v>1020.5666666666667</v>
      </c>
      <c r="L32" s="32">
        <v>310</v>
      </c>
      <c r="M32" s="32" t="s">
        <v>22</v>
      </c>
      <c r="N32" s="32">
        <v>280</v>
      </c>
      <c r="O32" s="32" t="s">
        <v>25</v>
      </c>
    </row>
    <row r="33" spans="1:15" x14ac:dyDescent="0.3">
      <c r="A33" s="33">
        <v>31929</v>
      </c>
      <c r="B33" s="34">
        <v>15.05</v>
      </c>
      <c r="C33" s="31">
        <v>0.6</v>
      </c>
      <c r="D33" s="31">
        <v>4.5</v>
      </c>
      <c r="E33" s="31">
        <v>7</v>
      </c>
      <c r="F33" s="39" t="s">
        <v>8</v>
      </c>
      <c r="G33" s="31">
        <v>19</v>
      </c>
      <c r="H33" s="31">
        <v>90</v>
      </c>
      <c r="I33" s="42">
        <v>7</v>
      </c>
      <c r="J33" s="32">
        <v>2000</v>
      </c>
      <c r="K33" s="42">
        <v>1022.5</v>
      </c>
      <c r="L33" s="32">
        <v>240</v>
      </c>
      <c r="M33" s="32" t="s">
        <v>32</v>
      </c>
      <c r="N33" s="32">
        <v>230</v>
      </c>
      <c r="O33" s="32" t="s">
        <v>31</v>
      </c>
    </row>
    <row r="34" spans="1:15" x14ac:dyDescent="0.3">
      <c r="A34" s="33">
        <v>31930</v>
      </c>
      <c r="B34" s="34">
        <v>12.45</v>
      </c>
      <c r="C34" s="31">
        <v>4.7</v>
      </c>
      <c r="D34" s="31">
        <v>0</v>
      </c>
      <c r="E34" s="31">
        <v>7</v>
      </c>
      <c r="F34" s="39" t="s">
        <v>8</v>
      </c>
      <c r="G34" s="31">
        <v>22</v>
      </c>
      <c r="H34" s="31">
        <v>96</v>
      </c>
      <c r="I34" s="42">
        <v>8</v>
      </c>
      <c r="J34" s="32">
        <v>800</v>
      </c>
      <c r="K34" s="42">
        <v>1016.6083333333332</v>
      </c>
      <c r="L34" s="32">
        <v>190</v>
      </c>
      <c r="M34" s="32" t="s">
        <v>28</v>
      </c>
      <c r="N34" s="32">
        <v>200</v>
      </c>
      <c r="O34" s="32" t="s">
        <v>30</v>
      </c>
    </row>
    <row r="35" spans="1:15" x14ac:dyDescent="0.3">
      <c r="A35" s="33">
        <v>31931</v>
      </c>
      <c r="B35" s="34">
        <v>13.8</v>
      </c>
      <c r="C35" s="31" t="s">
        <v>4</v>
      </c>
      <c r="D35" s="31">
        <v>5.6</v>
      </c>
      <c r="E35" s="31">
        <v>11</v>
      </c>
      <c r="F35" s="39" t="s">
        <v>9</v>
      </c>
      <c r="G35" s="31">
        <v>25</v>
      </c>
      <c r="H35" s="31">
        <v>98</v>
      </c>
      <c r="I35" s="42">
        <v>7</v>
      </c>
      <c r="J35" s="32">
        <v>1500</v>
      </c>
      <c r="K35" s="42">
        <v>1007.9541666666668</v>
      </c>
      <c r="L35" s="32">
        <v>240</v>
      </c>
      <c r="M35" s="32" t="s">
        <v>32</v>
      </c>
      <c r="N35" s="32">
        <v>230</v>
      </c>
      <c r="O35" s="32" t="s">
        <v>31</v>
      </c>
    </row>
    <row r="36" spans="1:15" x14ac:dyDescent="0.3">
      <c r="A36" s="33">
        <v>31932</v>
      </c>
      <c r="B36" s="34">
        <v>15.5</v>
      </c>
      <c r="C36" s="31">
        <v>5.3</v>
      </c>
      <c r="D36" s="31">
        <v>7.8</v>
      </c>
      <c r="E36" s="31">
        <v>7</v>
      </c>
      <c r="F36" s="39" t="s">
        <v>8</v>
      </c>
      <c r="G36" s="31">
        <v>17</v>
      </c>
      <c r="H36" s="31">
        <v>93</v>
      </c>
      <c r="I36" s="42">
        <v>6</v>
      </c>
      <c r="J36" s="32">
        <v>2400</v>
      </c>
      <c r="K36" s="42">
        <v>1006.2791666666668</v>
      </c>
      <c r="L36" s="32">
        <v>230</v>
      </c>
      <c r="M36" s="32" t="s">
        <v>31</v>
      </c>
      <c r="N36" s="32">
        <v>220</v>
      </c>
      <c r="O36" s="32" t="s">
        <v>31</v>
      </c>
    </row>
    <row r="37" spans="1:15" x14ac:dyDescent="0.3">
      <c r="A37" s="33">
        <v>31933</v>
      </c>
      <c r="B37" s="34">
        <v>13.05</v>
      </c>
      <c r="C37" s="31">
        <v>19</v>
      </c>
      <c r="D37" s="31">
        <v>0.5</v>
      </c>
      <c r="E37" s="31">
        <v>10</v>
      </c>
      <c r="F37" s="39" t="s">
        <v>8</v>
      </c>
      <c r="G37" s="31">
        <v>33</v>
      </c>
      <c r="H37" s="31">
        <v>98</v>
      </c>
      <c r="I37" s="42">
        <v>8</v>
      </c>
      <c r="J37" s="32">
        <v>800</v>
      </c>
      <c r="K37" s="42">
        <v>1008.1958333333336</v>
      </c>
      <c r="L37" s="32">
        <v>190</v>
      </c>
      <c r="M37" s="32" t="s">
        <v>28</v>
      </c>
      <c r="N37" s="32">
        <v>190</v>
      </c>
      <c r="O37" s="32" t="s">
        <v>28</v>
      </c>
    </row>
    <row r="38" spans="1:15" x14ac:dyDescent="0.3">
      <c r="A38" s="33">
        <v>31934</v>
      </c>
      <c r="B38" s="34">
        <v>13.75</v>
      </c>
      <c r="C38" s="31">
        <v>0</v>
      </c>
      <c r="D38" s="31">
        <v>8.9</v>
      </c>
      <c r="E38" s="31">
        <v>19</v>
      </c>
      <c r="F38" s="39" t="s">
        <v>10</v>
      </c>
      <c r="G38" s="31">
        <v>46</v>
      </c>
      <c r="H38" s="31">
        <v>95</v>
      </c>
      <c r="I38" s="42">
        <v>6</v>
      </c>
      <c r="J38" s="32">
        <v>1900</v>
      </c>
      <c r="K38" s="42">
        <v>1004.9333333333331</v>
      </c>
      <c r="L38" s="32">
        <v>230</v>
      </c>
      <c r="M38" s="32" t="s">
        <v>31</v>
      </c>
      <c r="N38" s="32">
        <v>230</v>
      </c>
      <c r="O38" s="32" t="s">
        <v>31</v>
      </c>
    </row>
    <row r="39" spans="1:15" x14ac:dyDescent="0.3">
      <c r="A39" s="33">
        <v>31935</v>
      </c>
      <c r="B39" s="34">
        <v>13.2</v>
      </c>
      <c r="C39" s="31" t="s">
        <v>4</v>
      </c>
      <c r="D39" s="31">
        <v>3.8</v>
      </c>
      <c r="E39" s="31">
        <v>11</v>
      </c>
      <c r="F39" s="39" t="s">
        <v>9</v>
      </c>
      <c r="G39" s="31">
        <v>27</v>
      </c>
      <c r="H39" s="31">
        <v>90</v>
      </c>
      <c r="I39" s="42">
        <v>6</v>
      </c>
      <c r="J39" s="32">
        <v>3000</v>
      </c>
      <c r="K39" s="42">
        <v>1005.975</v>
      </c>
      <c r="L39" s="32">
        <v>320</v>
      </c>
      <c r="M39" s="32" t="s">
        <v>22</v>
      </c>
      <c r="N39" s="32">
        <v>230</v>
      </c>
      <c r="O39" s="32" t="s">
        <v>31</v>
      </c>
    </row>
    <row r="40" spans="1:15" x14ac:dyDescent="0.3">
      <c r="A40" s="33">
        <v>31936</v>
      </c>
      <c r="B40" s="34">
        <v>12.9</v>
      </c>
      <c r="C40" s="31">
        <v>1</v>
      </c>
      <c r="D40" s="31">
        <v>1.7</v>
      </c>
      <c r="E40" s="31">
        <v>9</v>
      </c>
      <c r="F40" s="39" t="s">
        <v>8</v>
      </c>
      <c r="G40" s="31">
        <v>19</v>
      </c>
      <c r="H40" s="31">
        <v>93</v>
      </c>
      <c r="I40" s="42">
        <v>7</v>
      </c>
      <c r="J40" s="32">
        <v>2400</v>
      </c>
      <c r="K40" s="42">
        <v>1005.5083333333333</v>
      </c>
      <c r="L40" s="32">
        <v>280</v>
      </c>
      <c r="M40" s="32" t="s">
        <v>25</v>
      </c>
      <c r="N40" s="32">
        <v>300</v>
      </c>
      <c r="O40" s="32" t="s">
        <v>26</v>
      </c>
    </row>
    <row r="41" spans="1:15" x14ac:dyDescent="0.3">
      <c r="A41" s="33">
        <v>31937</v>
      </c>
      <c r="B41" s="34">
        <v>11.2</v>
      </c>
      <c r="C41" s="31" t="s">
        <v>4</v>
      </c>
      <c r="D41" s="31">
        <v>5.4</v>
      </c>
      <c r="E41" s="31">
        <v>6</v>
      </c>
      <c r="F41" s="39" t="s">
        <v>8</v>
      </c>
      <c r="G41" s="31">
        <v>19</v>
      </c>
      <c r="H41" s="31">
        <v>96</v>
      </c>
      <c r="I41" s="42">
        <v>6</v>
      </c>
      <c r="J41" s="32">
        <v>2600</v>
      </c>
      <c r="K41" s="42">
        <v>1005.1916666666665</v>
      </c>
      <c r="L41" s="32">
        <v>260</v>
      </c>
      <c r="M41" s="32" t="s">
        <v>25</v>
      </c>
      <c r="N41" s="32">
        <v>240</v>
      </c>
      <c r="O41" s="32" t="s">
        <v>32</v>
      </c>
    </row>
    <row r="42" spans="1:15" x14ac:dyDescent="0.3">
      <c r="A42" s="33">
        <v>31938</v>
      </c>
      <c r="B42" s="34">
        <v>9.15</v>
      </c>
      <c r="C42" s="31">
        <v>1.3</v>
      </c>
      <c r="D42" s="31">
        <v>9.6999999999999993</v>
      </c>
      <c r="E42" s="31">
        <v>4</v>
      </c>
      <c r="F42" s="39" t="s">
        <v>8</v>
      </c>
      <c r="G42" s="31" t="s">
        <v>3</v>
      </c>
      <c r="H42" s="31">
        <v>96</v>
      </c>
      <c r="I42" s="42">
        <v>5</v>
      </c>
      <c r="J42" s="32">
        <v>2500</v>
      </c>
      <c r="K42" s="42">
        <v>1007.3458333333333</v>
      </c>
      <c r="L42" s="32">
        <v>190</v>
      </c>
      <c r="M42" s="32" t="s">
        <v>28</v>
      </c>
      <c r="N42" s="32">
        <v>180</v>
      </c>
      <c r="O42" s="32" t="s">
        <v>28</v>
      </c>
    </row>
    <row r="43" spans="1:15" x14ac:dyDescent="0.3">
      <c r="A43" s="33">
        <v>31939</v>
      </c>
      <c r="B43" s="34">
        <v>12.6</v>
      </c>
      <c r="C43" s="31">
        <v>0</v>
      </c>
      <c r="D43" s="31">
        <v>12.5</v>
      </c>
      <c r="E43" s="31">
        <v>6</v>
      </c>
      <c r="F43" s="39" t="s">
        <v>8</v>
      </c>
      <c r="G43" s="31">
        <v>18</v>
      </c>
      <c r="H43" s="31">
        <v>94</v>
      </c>
      <c r="I43" s="42">
        <v>3</v>
      </c>
      <c r="J43" s="32">
        <v>2500</v>
      </c>
      <c r="K43" s="42">
        <v>1013.5833333333334</v>
      </c>
      <c r="L43" s="32">
        <v>300</v>
      </c>
      <c r="M43" s="32" t="s">
        <v>26</v>
      </c>
      <c r="N43" s="32">
        <v>210</v>
      </c>
      <c r="O43" s="32" t="s">
        <v>30</v>
      </c>
    </row>
    <row r="44" spans="1:15" x14ac:dyDescent="0.3">
      <c r="A44" s="33">
        <v>31940</v>
      </c>
      <c r="B44" s="34">
        <v>10.35</v>
      </c>
      <c r="C44" s="31">
        <v>0</v>
      </c>
      <c r="D44" s="31">
        <v>11.9</v>
      </c>
      <c r="E44" s="31">
        <v>5</v>
      </c>
      <c r="F44" s="39" t="s">
        <v>8</v>
      </c>
      <c r="G44" s="31" t="s">
        <v>3</v>
      </c>
      <c r="H44" s="31">
        <v>97</v>
      </c>
      <c r="I44" s="42">
        <v>2</v>
      </c>
      <c r="J44" s="32">
        <v>2600</v>
      </c>
      <c r="K44" s="42">
        <v>1018.6124999999998</v>
      </c>
      <c r="L44" s="32">
        <v>230</v>
      </c>
      <c r="M44" s="32" t="s">
        <v>31</v>
      </c>
      <c r="N44" s="32">
        <v>170</v>
      </c>
      <c r="O44" s="32" t="s">
        <v>28</v>
      </c>
    </row>
    <row r="45" spans="1:15" x14ac:dyDescent="0.3">
      <c r="A45" s="33">
        <v>31941</v>
      </c>
      <c r="B45" s="34">
        <v>9.5500000000000007</v>
      </c>
      <c r="C45" s="31">
        <v>0</v>
      </c>
      <c r="D45" s="31">
        <v>8.6</v>
      </c>
      <c r="E45" s="31">
        <v>5</v>
      </c>
      <c r="F45" s="39" t="s">
        <v>8</v>
      </c>
      <c r="G45" s="31">
        <v>15</v>
      </c>
      <c r="H45" s="31">
        <v>98</v>
      </c>
      <c r="I45" s="42">
        <v>3</v>
      </c>
      <c r="J45" s="32">
        <v>1500</v>
      </c>
      <c r="K45" s="42">
        <v>1014.8583333333332</v>
      </c>
      <c r="L45" s="32">
        <v>340</v>
      </c>
      <c r="M45" s="32" t="s">
        <v>21</v>
      </c>
      <c r="N45" s="32">
        <v>10</v>
      </c>
      <c r="O45" s="32" t="s">
        <v>23</v>
      </c>
    </row>
    <row r="46" spans="1:15" x14ac:dyDescent="0.3">
      <c r="A46" s="33">
        <v>31942</v>
      </c>
      <c r="B46" s="34">
        <v>10.199999999999999</v>
      </c>
      <c r="C46" s="31">
        <v>0</v>
      </c>
      <c r="D46" s="31">
        <v>13.1</v>
      </c>
      <c r="E46" s="31">
        <v>5</v>
      </c>
      <c r="F46" s="39" t="s">
        <v>8</v>
      </c>
      <c r="G46" s="31">
        <v>18</v>
      </c>
      <c r="H46" s="31">
        <v>95</v>
      </c>
      <c r="I46" s="42">
        <v>3</v>
      </c>
      <c r="J46" s="32">
        <v>2500</v>
      </c>
      <c r="K46" s="42">
        <v>1012.8375</v>
      </c>
      <c r="L46" s="32">
        <v>210</v>
      </c>
      <c r="M46" s="32" t="s">
        <v>30</v>
      </c>
      <c r="N46" s="32">
        <v>190</v>
      </c>
      <c r="O46" s="32" t="s">
        <v>28</v>
      </c>
    </row>
    <row r="47" spans="1:15" x14ac:dyDescent="0.3">
      <c r="A47" s="33">
        <v>31943</v>
      </c>
      <c r="B47" s="34">
        <v>9.1999999999999993</v>
      </c>
      <c r="C47" s="31">
        <v>3.7</v>
      </c>
      <c r="D47" s="31">
        <v>7.1</v>
      </c>
      <c r="E47" s="31">
        <v>4</v>
      </c>
      <c r="F47" s="39" t="s">
        <v>8</v>
      </c>
      <c r="G47" s="31">
        <v>25</v>
      </c>
      <c r="H47" s="31">
        <v>98</v>
      </c>
      <c r="I47" s="42">
        <v>4</v>
      </c>
      <c r="J47" s="32">
        <v>1300</v>
      </c>
      <c r="K47" s="42">
        <v>1010.9291666666668</v>
      </c>
      <c r="L47" s="32">
        <v>360</v>
      </c>
      <c r="M47" s="32" t="s">
        <v>23</v>
      </c>
      <c r="N47" s="32">
        <v>330</v>
      </c>
      <c r="O47" s="32" t="s">
        <v>21</v>
      </c>
    </row>
    <row r="48" spans="1:15" x14ac:dyDescent="0.3">
      <c r="A48" s="33">
        <v>31944</v>
      </c>
      <c r="B48" s="34">
        <v>10.35</v>
      </c>
      <c r="C48" s="31">
        <v>5.6</v>
      </c>
      <c r="D48" s="31">
        <v>8.3000000000000007</v>
      </c>
      <c r="E48" s="31">
        <v>6</v>
      </c>
      <c r="F48" s="39" t="s">
        <v>8</v>
      </c>
      <c r="G48" s="31">
        <v>25</v>
      </c>
      <c r="H48" s="31">
        <v>99</v>
      </c>
      <c r="I48" s="42">
        <v>5</v>
      </c>
      <c r="J48" s="32">
        <v>1400</v>
      </c>
      <c r="K48" s="42">
        <v>1018.9625000000001</v>
      </c>
      <c r="L48" s="32">
        <v>350</v>
      </c>
      <c r="M48" s="32" t="s">
        <v>23</v>
      </c>
      <c r="N48" s="32">
        <v>260</v>
      </c>
      <c r="O48" s="32" t="s">
        <v>25</v>
      </c>
    </row>
    <row r="49" spans="1:15" x14ac:dyDescent="0.3">
      <c r="A49" s="33">
        <v>31945</v>
      </c>
      <c r="B49" s="34">
        <v>12.75</v>
      </c>
      <c r="C49" s="31">
        <v>0.1</v>
      </c>
      <c r="D49" s="31">
        <v>5.3</v>
      </c>
      <c r="E49" s="31">
        <v>10</v>
      </c>
      <c r="F49" s="39" t="s">
        <v>8</v>
      </c>
      <c r="G49" s="31">
        <v>27</v>
      </c>
      <c r="H49" s="31">
        <v>96</v>
      </c>
      <c r="I49" s="42">
        <v>6</v>
      </c>
      <c r="J49" s="32">
        <v>2000</v>
      </c>
      <c r="K49" s="42">
        <v>1017.3916666666665</v>
      </c>
      <c r="L49" s="32">
        <v>290</v>
      </c>
      <c r="M49" s="32" t="s">
        <v>26</v>
      </c>
      <c r="N49" s="32">
        <v>300</v>
      </c>
      <c r="O49" s="32" t="s">
        <v>26</v>
      </c>
    </row>
    <row r="50" spans="1:15" x14ac:dyDescent="0.3">
      <c r="A50" s="33">
        <v>31946</v>
      </c>
      <c r="B50" s="34">
        <v>13</v>
      </c>
      <c r="C50" s="31">
        <v>7.4</v>
      </c>
      <c r="D50" s="31">
        <v>3.2</v>
      </c>
      <c r="E50" s="31">
        <v>9</v>
      </c>
      <c r="F50" s="39" t="s">
        <v>8</v>
      </c>
      <c r="G50" s="31">
        <v>24</v>
      </c>
      <c r="H50" s="31">
        <v>99</v>
      </c>
      <c r="I50" s="42">
        <v>6</v>
      </c>
      <c r="J50" s="32">
        <v>1300</v>
      </c>
      <c r="K50" s="42">
        <v>1013.4249999999998</v>
      </c>
      <c r="L50" s="32">
        <v>250</v>
      </c>
      <c r="M50" s="32" t="s">
        <v>32</v>
      </c>
      <c r="N50" s="32">
        <v>180</v>
      </c>
      <c r="O50" s="32" t="s">
        <v>28</v>
      </c>
    </row>
    <row r="51" spans="1:15" x14ac:dyDescent="0.3">
      <c r="A51" s="33">
        <v>31947</v>
      </c>
      <c r="B51" s="34">
        <v>14</v>
      </c>
      <c r="C51" s="31" t="s">
        <v>4</v>
      </c>
      <c r="D51" s="31">
        <v>0.4</v>
      </c>
      <c r="E51" s="31">
        <v>12</v>
      </c>
      <c r="F51" s="39" t="s">
        <v>9</v>
      </c>
      <c r="G51" s="31">
        <v>33</v>
      </c>
      <c r="H51" s="31">
        <v>100</v>
      </c>
      <c r="I51" s="42">
        <v>7</v>
      </c>
      <c r="J51" s="32">
        <v>1200</v>
      </c>
      <c r="K51" s="42">
        <v>1000.5999999999999</v>
      </c>
      <c r="L51" s="32">
        <v>220</v>
      </c>
      <c r="M51" s="32" t="s">
        <v>31</v>
      </c>
      <c r="N51" s="32">
        <v>330</v>
      </c>
      <c r="O51" s="32" t="s">
        <v>21</v>
      </c>
    </row>
    <row r="52" spans="1:15" x14ac:dyDescent="0.3">
      <c r="A52" s="33">
        <v>31948</v>
      </c>
      <c r="B52" s="34">
        <v>12.55</v>
      </c>
      <c r="C52" s="31">
        <v>0</v>
      </c>
      <c r="D52" s="31">
        <v>7.7</v>
      </c>
      <c r="E52" s="31">
        <v>6</v>
      </c>
      <c r="F52" s="39" t="s">
        <v>8</v>
      </c>
      <c r="G52" s="31">
        <v>17</v>
      </c>
      <c r="H52" s="31">
        <v>96</v>
      </c>
      <c r="I52" s="42">
        <v>4</v>
      </c>
      <c r="J52" s="32">
        <v>1300</v>
      </c>
      <c r="K52" s="42">
        <v>1013.4499999999999</v>
      </c>
      <c r="L52" s="32">
        <v>240</v>
      </c>
      <c r="M52" s="32" t="s">
        <v>32</v>
      </c>
      <c r="N52" s="32">
        <v>230</v>
      </c>
      <c r="O52" s="32" t="s">
        <v>31</v>
      </c>
    </row>
    <row r="53" spans="1:15" x14ac:dyDescent="0.3">
      <c r="A53" s="33">
        <v>31949</v>
      </c>
      <c r="B53" s="34">
        <v>13.55</v>
      </c>
      <c r="C53" s="31" t="s">
        <v>4</v>
      </c>
      <c r="D53" s="31">
        <v>6.4</v>
      </c>
      <c r="E53" s="31">
        <v>5</v>
      </c>
      <c r="F53" s="39" t="s">
        <v>8</v>
      </c>
      <c r="G53" s="31">
        <v>18</v>
      </c>
      <c r="H53" s="31">
        <v>97</v>
      </c>
      <c r="I53" s="42">
        <v>6</v>
      </c>
      <c r="J53" s="32">
        <v>2700</v>
      </c>
      <c r="K53" s="42">
        <v>1018.1</v>
      </c>
      <c r="L53" s="32">
        <v>310</v>
      </c>
      <c r="M53" s="32" t="s">
        <v>22</v>
      </c>
      <c r="N53" s="32">
        <v>180</v>
      </c>
      <c r="O53" s="32" t="s">
        <v>28</v>
      </c>
    </row>
    <row r="54" spans="1:15" x14ac:dyDescent="0.3">
      <c r="A54" s="33">
        <v>31950</v>
      </c>
      <c r="B54" s="34">
        <v>12.75</v>
      </c>
      <c r="C54" s="31">
        <v>2.7</v>
      </c>
      <c r="D54" s="31">
        <v>0.1</v>
      </c>
      <c r="E54" s="31">
        <v>6</v>
      </c>
      <c r="F54" s="39" t="s">
        <v>8</v>
      </c>
      <c r="G54" s="31">
        <v>21</v>
      </c>
      <c r="H54" s="31">
        <v>97</v>
      </c>
      <c r="I54" s="42">
        <v>7</v>
      </c>
      <c r="J54" s="32">
        <v>1300</v>
      </c>
      <c r="K54" s="42">
        <v>1020.6208333333333</v>
      </c>
      <c r="L54" s="32">
        <v>240</v>
      </c>
      <c r="M54" s="32" t="s">
        <v>32</v>
      </c>
      <c r="N54" s="32">
        <v>240</v>
      </c>
      <c r="O54" s="32" t="s">
        <v>32</v>
      </c>
    </row>
    <row r="55" spans="1:15" x14ac:dyDescent="0.3">
      <c r="A55" s="33">
        <v>31951</v>
      </c>
      <c r="B55" s="34">
        <v>17.45</v>
      </c>
      <c r="C55" s="31" t="s">
        <v>4</v>
      </c>
      <c r="D55" s="31">
        <v>5.0999999999999996</v>
      </c>
      <c r="E55" s="31">
        <v>7</v>
      </c>
      <c r="F55" s="39" t="s">
        <v>8</v>
      </c>
      <c r="G55" s="31">
        <v>18</v>
      </c>
      <c r="H55" s="31">
        <v>98</v>
      </c>
      <c r="I55" s="42">
        <v>7</v>
      </c>
      <c r="J55" s="32">
        <v>1600</v>
      </c>
      <c r="K55" s="42">
        <v>1021.6291666666666</v>
      </c>
      <c r="L55" s="32">
        <v>290</v>
      </c>
      <c r="M55" s="32" t="s">
        <v>26</v>
      </c>
      <c r="N55" s="32">
        <v>270</v>
      </c>
      <c r="O55" s="32" t="s">
        <v>25</v>
      </c>
    </row>
    <row r="56" spans="1:15" x14ac:dyDescent="0.3">
      <c r="A56" s="33">
        <v>31952</v>
      </c>
      <c r="B56" s="34">
        <v>17.2</v>
      </c>
      <c r="C56" s="31">
        <v>0.2</v>
      </c>
      <c r="D56" s="31">
        <v>10.4</v>
      </c>
      <c r="E56" s="31">
        <v>7</v>
      </c>
      <c r="F56" s="39" t="s">
        <v>8</v>
      </c>
      <c r="G56" s="31">
        <v>22</v>
      </c>
      <c r="H56" s="31">
        <v>95</v>
      </c>
      <c r="I56" s="42">
        <v>5</v>
      </c>
      <c r="J56" s="32">
        <v>2400</v>
      </c>
      <c r="K56" s="42">
        <v>1020.5916666666666</v>
      </c>
      <c r="L56" s="32">
        <v>300</v>
      </c>
      <c r="M56" s="32" t="s">
        <v>26</v>
      </c>
      <c r="N56" s="32">
        <v>290</v>
      </c>
      <c r="O56" s="32" t="s">
        <v>26</v>
      </c>
    </row>
    <row r="57" spans="1:15" x14ac:dyDescent="0.3">
      <c r="A57" s="33">
        <v>31953</v>
      </c>
      <c r="B57" s="34">
        <v>14.55</v>
      </c>
      <c r="C57" s="31">
        <v>5.7</v>
      </c>
      <c r="D57" s="31">
        <v>0.7</v>
      </c>
      <c r="E57" s="31">
        <v>8</v>
      </c>
      <c r="F57" s="39" t="s">
        <v>8</v>
      </c>
      <c r="G57" s="31">
        <v>22</v>
      </c>
      <c r="H57" s="31">
        <v>99</v>
      </c>
      <c r="I57" s="42">
        <v>7</v>
      </c>
      <c r="J57" s="32">
        <v>1500</v>
      </c>
      <c r="K57" s="42">
        <v>1016.7458333333333</v>
      </c>
      <c r="L57" s="32">
        <v>240</v>
      </c>
      <c r="M57" s="32" t="s">
        <v>32</v>
      </c>
      <c r="N57" s="32">
        <v>200</v>
      </c>
      <c r="O57" s="32" t="s">
        <v>30</v>
      </c>
    </row>
    <row r="58" spans="1:15" x14ac:dyDescent="0.3">
      <c r="A58" s="33">
        <v>31954</v>
      </c>
      <c r="B58" s="34">
        <v>15.85</v>
      </c>
      <c r="C58" s="31">
        <v>1.6</v>
      </c>
      <c r="D58" s="31">
        <v>4.5999999999999996</v>
      </c>
      <c r="E58" s="31">
        <v>8</v>
      </c>
      <c r="F58" s="39" t="s">
        <v>8</v>
      </c>
      <c r="G58" s="31">
        <v>19</v>
      </c>
      <c r="H58" s="31">
        <v>98</v>
      </c>
      <c r="I58" s="42">
        <v>7</v>
      </c>
      <c r="J58" s="32">
        <v>2300</v>
      </c>
      <c r="K58" s="42">
        <v>1014.2666666666665</v>
      </c>
      <c r="L58" s="32">
        <v>230</v>
      </c>
      <c r="M58" s="32" t="s">
        <v>31</v>
      </c>
      <c r="N58" s="32">
        <v>240</v>
      </c>
      <c r="O58" s="32" t="s">
        <v>32</v>
      </c>
    </row>
    <row r="59" spans="1:15" x14ac:dyDescent="0.3">
      <c r="A59" s="33">
        <v>31955</v>
      </c>
      <c r="B59" s="34">
        <v>17.05</v>
      </c>
      <c r="C59" s="31">
        <v>1.2</v>
      </c>
      <c r="D59" s="31">
        <v>1.2</v>
      </c>
      <c r="E59" s="31">
        <v>7</v>
      </c>
      <c r="F59" s="39" t="s">
        <v>8</v>
      </c>
      <c r="G59" s="31">
        <v>21</v>
      </c>
      <c r="H59" s="31">
        <v>100</v>
      </c>
      <c r="I59" s="42">
        <v>8</v>
      </c>
      <c r="J59" s="32">
        <v>700</v>
      </c>
      <c r="K59" s="42">
        <v>1015.9833333333332</v>
      </c>
      <c r="L59" s="32">
        <v>220</v>
      </c>
      <c r="M59" s="32" t="s">
        <v>31</v>
      </c>
      <c r="N59" s="32">
        <v>230</v>
      </c>
      <c r="O59" s="32" t="s">
        <v>31</v>
      </c>
    </row>
    <row r="60" spans="1:15" x14ac:dyDescent="0.3">
      <c r="A60" s="33">
        <v>31956</v>
      </c>
      <c r="B60" s="34">
        <v>18.55</v>
      </c>
      <c r="C60" s="31" t="s">
        <v>4</v>
      </c>
      <c r="D60" s="31">
        <v>0.3</v>
      </c>
      <c r="E60" s="31">
        <v>6</v>
      </c>
      <c r="F60" s="39" t="s">
        <v>8</v>
      </c>
      <c r="G60" s="31">
        <v>17</v>
      </c>
      <c r="H60" s="31">
        <v>100</v>
      </c>
      <c r="I60" s="42">
        <v>8</v>
      </c>
      <c r="J60" s="32">
        <v>500</v>
      </c>
      <c r="K60" s="42">
        <v>1022.0291666666666</v>
      </c>
      <c r="L60" s="32">
        <v>210</v>
      </c>
      <c r="M60" s="32" t="s">
        <v>30</v>
      </c>
      <c r="N60" s="32">
        <v>230</v>
      </c>
      <c r="O60" s="32" t="s">
        <v>31</v>
      </c>
    </row>
    <row r="61" spans="1:15" x14ac:dyDescent="0.3">
      <c r="A61" s="33">
        <v>31957</v>
      </c>
      <c r="B61" s="34">
        <v>20.149999999999999</v>
      </c>
      <c r="C61" s="31">
        <v>0</v>
      </c>
      <c r="D61" s="31">
        <v>6.2</v>
      </c>
      <c r="E61" s="31">
        <v>4</v>
      </c>
      <c r="F61" s="39" t="s">
        <v>8</v>
      </c>
      <c r="G61" s="31">
        <v>13</v>
      </c>
      <c r="H61" s="31">
        <v>100</v>
      </c>
      <c r="I61" s="42">
        <v>6</v>
      </c>
      <c r="J61" s="32">
        <v>400</v>
      </c>
      <c r="K61" s="42">
        <v>1021.8083333333335</v>
      </c>
      <c r="L61" s="32">
        <v>170</v>
      </c>
      <c r="M61" s="32" t="s">
        <v>28</v>
      </c>
      <c r="N61" s="32">
        <v>300</v>
      </c>
      <c r="O61" s="32" t="s">
        <v>26</v>
      </c>
    </row>
    <row r="62" spans="1:15" x14ac:dyDescent="0.3">
      <c r="A62" s="33">
        <v>31958</v>
      </c>
      <c r="B62" s="34">
        <v>17.75</v>
      </c>
      <c r="C62" s="31" t="s">
        <v>4</v>
      </c>
      <c r="D62" s="31">
        <v>10.5</v>
      </c>
      <c r="E62" s="31">
        <v>5</v>
      </c>
      <c r="F62" s="39" t="s">
        <v>8</v>
      </c>
      <c r="G62" s="31">
        <v>15</v>
      </c>
      <c r="H62" s="31">
        <v>94</v>
      </c>
      <c r="I62" s="42">
        <v>4</v>
      </c>
      <c r="J62" s="32">
        <v>3100</v>
      </c>
      <c r="K62" s="42">
        <v>1022.2666666666664</v>
      </c>
      <c r="L62" s="32">
        <v>270</v>
      </c>
      <c r="M62" s="32" t="s">
        <v>25</v>
      </c>
      <c r="N62" s="32">
        <v>250</v>
      </c>
      <c r="O62" s="32" t="s">
        <v>32</v>
      </c>
    </row>
    <row r="63" spans="1:15" x14ac:dyDescent="0.3">
      <c r="A63" s="33">
        <v>31959</v>
      </c>
      <c r="B63" s="34">
        <v>15.35</v>
      </c>
      <c r="C63" s="31">
        <v>0</v>
      </c>
      <c r="D63" s="31">
        <v>12.4</v>
      </c>
      <c r="E63" s="31">
        <v>6</v>
      </c>
      <c r="F63" s="39" t="s">
        <v>8</v>
      </c>
      <c r="G63" s="31">
        <v>18</v>
      </c>
      <c r="H63" s="31">
        <v>97</v>
      </c>
      <c r="I63" s="42">
        <v>5</v>
      </c>
      <c r="J63" s="32">
        <v>3300</v>
      </c>
      <c r="K63" s="42">
        <v>1023.7499999999999</v>
      </c>
      <c r="L63" s="32">
        <v>320</v>
      </c>
      <c r="M63" s="32" t="s">
        <v>22</v>
      </c>
      <c r="N63" s="32">
        <v>220</v>
      </c>
      <c r="O63" s="32" t="s">
        <v>31</v>
      </c>
    </row>
    <row r="64" spans="1:15" x14ac:dyDescent="0.3">
      <c r="A64" s="33">
        <v>31960</v>
      </c>
      <c r="B64" s="34">
        <v>14.1</v>
      </c>
      <c r="C64" s="31">
        <v>0</v>
      </c>
      <c r="D64" s="31">
        <v>12.3</v>
      </c>
      <c r="E64" s="31">
        <v>3</v>
      </c>
      <c r="F64" s="39" t="s">
        <v>8</v>
      </c>
      <c r="G64" s="31" t="s">
        <v>3</v>
      </c>
      <c r="H64" s="31">
        <v>97</v>
      </c>
      <c r="I64" s="42">
        <v>5</v>
      </c>
      <c r="J64" s="32">
        <v>3000</v>
      </c>
      <c r="K64" s="42">
        <v>1025.5374999999999</v>
      </c>
      <c r="L64" s="32">
        <v>340</v>
      </c>
      <c r="M64" s="32" t="s">
        <v>21</v>
      </c>
      <c r="N64" s="32">
        <v>60</v>
      </c>
      <c r="O64" s="32" t="s">
        <v>34</v>
      </c>
    </row>
    <row r="65" spans="1:15" x14ac:dyDescent="0.3">
      <c r="A65" s="33">
        <v>31961</v>
      </c>
      <c r="B65" s="34">
        <v>14.7</v>
      </c>
      <c r="C65" s="31">
        <v>0</v>
      </c>
      <c r="D65" s="31">
        <v>14.3</v>
      </c>
      <c r="E65" s="31">
        <v>4</v>
      </c>
      <c r="F65" s="39" t="s">
        <v>8</v>
      </c>
      <c r="G65" s="31">
        <v>14</v>
      </c>
      <c r="H65" s="31">
        <v>97</v>
      </c>
      <c r="I65" s="42">
        <v>3</v>
      </c>
      <c r="J65" s="32">
        <v>1700</v>
      </c>
      <c r="K65" s="42">
        <v>1026.4999999999998</v>
      </c>
      <c r="L65" s="32">
        <v>190</v>
      </c>
      <c r="M65" s="32" t="s">
        <v>28</v>
      </c>
      <c r="N65" s="32">
        <v>180</v>
      </c>
      <c r="O65" s="32" t="s">
        <v>28</v>
      </c>
    </row>
    <row r="66" spans="1:15" x14ac:dyDescent="0.3">
      <c r="A66" s="33">
        <v>31962</v>
      </c>
      <c r="B66" s="34">
        <v>15.45</v>
      </c>
      <c r="C66" s="31">
        <v>0</v>
      </c>
      <c r="D66" s="31">
        <v>15</v>
      </c>
      <c r="E66" s="31">
        <v>3</v>
      </c>
      <c r="F66" s="39" t="s">
        <v>8</v>
      </c>
      <c r="G66" s="31" t="s">
        <v>3</v>
      </c>
      <c r="H66" s="31">
        <v>97</v>
      </c>
      <c r="I66" s="42">
        <v>3</v>
      </c>
      <c r="J66" s="32">
        <v>1900</v>
      </c>
      <c r="K66" s="42">
        <v>1026.1208333333332</v>
      </c>
      <c r="L66" s="32">
        <v>170</v>
      </c>
      <c r="M66" s="32" t="s">
        <v>28</v>
      </c>
      <c r="N66" s="32">
        <v>150</v>
      </c>
      <c r="O66" s="32" t="s">
        <v>36</v>
      </c>
    </row>
    <row r="67" spans="1:15" x14ac:dyDescent="0.3">
      <c r="A67" s="33">
        <v>31963</v>
      </c>
      <c r="B67" s="34">
        <v>18.100000000000001</v>
      </c>
      <c r="C67" s="31">
        <v>0</v>
      </c>
      <c r="D67" s="31">
        <v>14.9</v>
      </c>
      <c r="E67" s="31">
        <v>4</v>
      </c>
      <c r="F67" s="39" t="s">
        <v>8</v>
      </c>
      <c r="G67" s="31" t="s">
        <v>3</v>
      </c>
      <c r="H67" s="31">
        <v>96</v>
      </c>
      <c r="I67" s="42">
        <v>1</v>
      </c>
      <c r="J67" s="32">
        <v>1800</v>
      </c>
      <c r="K67" s="42">
        <v>1022.6833333333335</v>
      </c>
      <c r="L67" s="32">
        <v>350</v>
      </c>
      <c r="M67" s="32" t="s">
        <v>23</v>
      </c>
      <c r="N67" s="32">
        <v>170</v>
      </c>
      <c r="O67" s="32" t="s">
        <v>28</v>
      </c>
    </row>
    <row r="68" spans="1:15" x14ac:dyDescent="0.3">
      <c r="A68" s="33">
        <v>31964</v>
      </c>
      <c r="B68" s="34">
        <v>19.75</v>
      </c>
      <c r="C68" s="31">
        <v>0</v>
      </c>
      <c r="D68" s="31">
        <v>10.3</v>
      </c>
      <c r="E68" s="31">
        <v>4</v>
      </c>
      <c r="F68" s="39" t="s">
        <v>8</v>
      </c>
      <c r="G68" s="31">
        <v>16</v>
      </c>
      <c r="H68" s="31">
        <v>93</v>
      </c>
      <c r="I68" s="42">
        <v>4</v>
      </c>
      <c r="J68" s="32">
        <v>600</v>
      </c>
      <c r="K68" s="42">
        <v>1017.9708333333333</v>
      </c>
      <c r="L68" s="32">
        <v>360</v>
      </c>
      <c r="M68" s="32" t="s">
        <v>23</v>
      </c>
      <c r="N68" s="32">
        <v>170</v>
      </c>
      <c r="O68" s="32" t="s">
        <v>28</v>
      </c>
    </row>
    <row r="69" spans="1:15" x14ac:dyDescent="0.3">
      <c r="A69" s="33">
        <v>31965</v>
      </c>
      <c r="B69" s="34">
        <v>20.350000000000001</v>
      </c>
      <c r="C69" s="31">
        <v>0</v>
      </c>
      <c r="D69" s="31">
        <v>10.6</v>
      </c>
      <c r="E69" s="31">
        <v>8</v>
      </c>
      <c r="F69" s="39" t="s">
        <v>8</v>
      </c>
      <c r="G69" s="31">
        <v>18</v>
      </c>
      <c r="H69" s="31">
        <v>88</v>
      </c>
      <c r="I69" s="42">
        <v>5</v>
      </c>
      <c r="J69" s="32">
        <v>2200</v>
      </c>
      <c r="K69" s="42">
        <v>1018.6875</v>
      </c>
      <c r="L69" s="32">
        <v>340</v>
      </c>
      <c r="M69" s="32" t="s">
        <v>21</v>
      </c>
      <c r="N69" s="32">
        <v>340</v>
      </c>
      <c r="O69" s="32" t="s">
        <v>21</v>
      </c>
    </row>
    <row r="70" spans="1:15" x14ac:dyDescent="0.3">
      <c r="A70" s="33">
        <v>31966</v>
      </c>
      <c r="B70" s="34">
        <v>16.7</v>
      </c>
      <c r="C70" s="31">
        <v>0</v>
      </c>
      <c r="D70" s="31">
        <v>14.5</v>
      </c>
      <c r="E70" s="31">
        <v>7</v>
      </c>
      <c r="F70" s="39" t="s">
        <v>8</v>
      </c>
      <c r="G70" s="31">
        <v>16</v>
      </c>
      <c r="H70" s="31">
        <v>84</v>
      </c>
      <c r="I70" s="42">
        <v>2</v>
      </c>
      <c r="J70" s="32">
        <v>3100</v>
      </c>
      <c r="K70" s="42">
        <v>1021.7333333333335</v>
      </c>
      <c r="L70" s="32">
        <v>10</v>
      </c>
      <c r="M70" s="32" t="s">
        <v>23</v>
      </c>
      <c r="N70" s="32">
        <v>20</v>
      </c>
      <c r="O70" s="32" t="s">
        <v>33</v>
      </c>
    </row>
    <row r="71" spans="1:15" x14ac:dyDescent="0.3">
      <c r="A71" s="33">
        <v>31967</v>
      </c>
      <c r="B71" s="34">
        <v>15.1</v>
      </c>
      <c r="C71" s="31">
        <v>0</v>
      </c>
      <c r="D71" s="31">
        <v>10.1</v>
      </c>
      <c r="E71" s="31">
        <v>5</v>
      </c>
      <c r="F71" s="39" t="s">
        <v>8</v>
      </c>
      <c r="G71" s="31">
        <v>16</v>
      </c>
      <c r="H71" s="31">
        <v>93</v>
      </c>
      <c r="I71" s="42">
        <v>4</v>
      </c>
      <c r="J71" s="32">
        <v>3400</v>
      </c>
      <c r="K71" s="42">
        <v>1023.6208333333333</v>
      </c>
      <c r="L71" s="32">
        <v>340</v>
      </c>
      <c r="M71" s="32" t="s">
        <v>21</v>
      </c>
      <c r="N71" s="32">
        <v>190</v>
      </c>
      <c r="O71" s="32" t="s">
        <v>28</v>
      </c>
    </row>
    <row r="72" spans="1:15" x14ac:dyDescent="0.3">
      <c r="A72" s="33">
        <v>31968</v>
      </c>
      <c r="B72" s="34">
        <v>18</v>
      </c>
      <c r="C72" s="31">
        <v>0</v>
      </c>
      <c r="D72" s="31">
        <v>8.6</v>
      </c>
      <c r="E72" s="31">
        <v>5</v>
      </c>
      <c r="F72" s="39" t="s">
        <v>8</v>
      </c>
      <c r="G72" s="31">
        <v>20</v>
      </c>
      <c r="H72" s="31">
        <v>88</v>
      </c>
      <c r="I72" s="42">
        <v>4</v>
      </c>
      <c r="J72" s="32">
        <v>2600</v>
      </c>
      <c r="K72" s="42">
        <v>1022.1625</v>
      </c>
      <c r="L72" s="32">
        <v>210</v>
      </c>
      <c r="M72" s="32" t="s">
        <v>30</v>
      </c>
      <c r="N72" s="32">
        <v>150</v>
      </c>
      <c r="O72" s="32" t="s">
        <v>36</v>
      </c>
    </row>
    <row r="73" spans="1:15" x14ac:dyDescent="0.3">
      <c r="A73" s="33">
        <v>31969</v>
      </c>
      <c r="B73" s="34">
        <v>18.5</v>
      </c>
      <c r="C73" s="31">
        <v>0</v>
      </c>
      <c r="D73" s="31">
        <v>7.2</v>
      </c>
      <c r="E73" s="31">
        <v>7</v>
      </c>
      <c r="F73" s="39" t="s">
        <v>8</v>
      </c>
      <c r="G73" s="31">
        <v>21</v>
      </c>
      <c r="H73" s="31">
        <v>88</v>
      </c>
      <c r="I73" s="42">
        <v>5</v>
      </c>
      <c r="J73" s="32">
        <v>2600</v>
      </c>
      <c r="K73" s="42">
        <v>1015.85</v>
      </c>
      <c r="L73" s="32">
        <v>310</v>
      </c>
      <c r="M73" s="32" t="s">
        <v>22</v>
      </c>
      <c r="N73" s="32">
        <v>240</v>
      </c>
      <c r="O73" s="32" t="s">
        <v>32</v>
      </c>
    </row>
    <row r="74" spans="1:15" x14ac:dyDescent="0.3">
      <c r="A74" s="33">
        <v>31970</v>
      </c>
      <c r="B74" s="34">
        <v>16</v>
      </c>
      <c r="C74" s="31">
        <v>0</v>
      </c>
      <c r="D74" s="31">
        <v>8.6</v>
      </c>
      <c r="E74" s="31">
        <v>6</v>
      </c>
      <c r="F74" s="39" t="s">
        <v>8</v>
      </c>
      <c r="G74" s="31">
        <v>17</v>
      </c>
      <c r="H74" s="31">
        <v>97</v>
      </c>
      <c r="I74" s="42">
        <v>4</v>
      </c>
      <c r="J74" s="32">
        <v>3600</v>
      </c>
      <c r="K74" s="42">
        <v>1018.5291666666668</v>
      </c>
      <c r="L74" s="32">
        <v>250</v>
      </c>
      <c r="M74" s="32" t="s">
        <v>32</v>
      </c>
      <c r="N74" s="32">
        <v>290</v>
      </c>
      <c r="O74" s="32" t="s">
        <v>26</v>
      </c>
    </row>
    <row r="75" spans="1:15" x14ac:dyDescent="0.3">
      <c r="A75" s="33">
        <v>31971</v>
      </c>
      <c r="B75" s="34">
        <v>16.149999999999999</v>
      </c>
      <c r="C75" s="31">
        <v>0.1</v>
      </c>
      <c r="D75" s="31">
        <v>13.7</v>
      </c>
      <c r="E75" s="31">
        <v>4</v>
      </c>
      <c r="F75" s="39" t="s">
        <v>8</v>
      </c>
      <c r="G75" s="31" t="s">
        <v>3</v>
      </c>
      <c r="H75" s="31">
        <v>96</v>
      </c>
      <c r="I75" s="42">
        <v>2</v>
      </c>
      <c r="J75" s="32">
        <v>2500</v>
      </c>
      <c r="K75" s="42">
        <v>1019.2541666666667</v>
      </c>
      <c r="L75" s="32">
        <v>180</v>
      </c>
      <c r="M75" s="32" t="s">
        <v>28</v>
      </c>
      <c r="N75" s="32">
        <v>190</v>
      </c>
      <c r="O75" s="32" t="s">
        <v>28</v>
      </c>
    </row>
    <row r="76" spans="1:15" x14ac:dyDescent="0.3">
      <c r="A76" s="33">
        <v>31972</v>
      </c>
      <c r="B76" s="34">
        <v>16.3</v>
      </c>
      <c r="C76" s="31">
        <v>2.2000000000000002</v>
      </c>
      <c r="D76" s="31">
        <v>0</v>
      </c>
      <c r="E76" s="31">
        <v>3</v>
      </c>
      <c r="F76" s="39" t="s">
        <v>8</v>
      </c>
      <c r="G76" s="31">
        <v>14</v>
      </c>
      <c r="H76" s="31">
        <v>96</v>
      </c>
      <c r="I76" s="42">
        <v>8</v>
      </c>
      <c r="J76" s="32">
        <v>700</v>
      </c>
      <c r="K76" s="42">
        <v>1013.5541666666667</v>
      </c>
      <c r="L76" s="32">
        <v>110</v>
      </c>
      <c r="M76" s="32" t="s">
        <v>24</v>
      </c>
      <c r="N76" s="32">
        <v>110</v>
      </c>
      <c r="O76" s="32" t="s">
        <v>24</v>
      </c>
    </row>
    <row r="77" spans="1:15" x14ac:dyDescent="0.3">
      <c r="A77" s="33">
        <v>31973</v>
      </c>
      <c r="B77" s="34">
        <v>17.55</v>
      </c>
      <c r="C77" s="31">
        <v>1.1000000000000001</v>
      </c>
      <c r="D77" s="31">
        <v>2</v>
      </c>
      <c r="E77" s="31">
        <v>9</v>
      </c>
      <c r="F77" s="39" t="s">
        <v>8</v>
      </c>
      <c r="G77" s="31">
        <v>26</v>
      </c>
      <c r="H77" s="31">
        <v>98</v>
      </c>
      <c r="I77" s="42">
        <v>7</v>
      </c>
      <c r="J77" s="32">
        <v>700</v>
      </c>
      <c r="K77" s="42">
        <v>1009.1999999999998</v>
      </c>
      <c r="L77" s="32">
        <v>220</v>
      </c>
      <c r="M77" s="32" t="s">
        <v>31</v>
      </c>
      <c r="N77" s="32">
        <v>180</v>
      </c>
      <c r="O77" s="32" t="s">
        <v>28</v>
      </c>
    </row>
    <row r="78" spans="1:15" x14ac:dyDescent="0.3">
      <c r="A78" s="33">
        <v>31974</v>
      </c>
      <c r="B78" s="34">
        <v>15.15</v>
      </c>
      <c r="C78" s="31">
        <v>22.2</v>
      </c>
      <c r="D78" s="31">
        <v>7.7</v>
      </c>
      <c r="E78" s="31">
        <v>6</v>
      </c>
      <c r="F78" s="39" t="s">
        <v>8</v>
      </c>
      <c r="G78" s="31">
        <v>21</v>
      </c>
      <c r="H78" s="31">
        <v>99</v>
      </c>
      <c r="I78" s="42">
        <v>6</v>
      </c>
      <c r="J78" s="32">
        <v>1900</v>
      </c>
      <c r="K78" s="42">
        <v>1004.3333333333331</v>
      </c>
      <c r="L78" s="32">
        <v>180</v>
      </c>
      <c r="M78" s="32" t="s">
        <v>28</v>
      </c>
      <c r="N78" s="32">
        <v>180</v>
      </c>
      <c r="O78" s="32" t="s">
        <v>28</v>
      </c>
    </row>
    <row r="79" spans="1:15" x14ac:dyDescent="0.3">
      <c r="A79" s="33">
        <v>31975</v>
      </c>
      <c r="B79" s="34">
        <v>16.149999999999999</v>
      </c>
      <c r="C79" s="31">
        <v>1.3</v>
      </c>
      <c r="D79" s="31">
        <v>2.1</v>
      </c>
      <c r="E79" s="31">
        <v>4</v>
      </c>
      <c r="F79" s="39" t="s">
        <v>8</v>
      </c>
      <c r="G79" s="31">
        <v>16</v>
      </c>
      <c r="H79" s="31">
        <v>98</v>
      </c>
      <c r="I79" s="42">
        <v>7</v>
      </c>
      <c r="J79" s="32">
        <v>1700</v>
      </c>
      <c r="K79" s="42">
        <v>997.64999999999975</v>
      </c>
      <c r="L79" s="32">
        <v>50</v>
      </c>
      <c r="M79" s="32" t="s">
        <v>29</v>
      </c>
      <c r="N79" s="32">
        <v>210</v>
      </c>
      <c r="O79" s="32" t="s">
        <v>30</v>
      </c>
    </row>
    <row r="80" spans="1:15" x14ac:dyDescent="0.3">
      <c r="A80" s="33">
        <v>31976</v>
      </c>
      <c r="B80" s="34">
        <v>15.85</v>
      </c>
      <c r="C80" s="31">
        <v>28.5</v>
      </c>
      <c r="D80" s="31">
        <v>1.2</v>
      </c>
      <c r="E80" s="31">
        <v>6</v>
      </c>
      <c r="F80" s="39" t="s">
        <v>8</v>
      </c>
      <c r="G80" s="31">
        <v>27</v>
      </c>
      <c r="H80" s="31">
        <v>95</v>
      </c>
      <c r="I80" s="42">
        <v>7</v>
      </c>
      <c r="J80" s="32">
        <v>1300</v>
      </c>
      <c r="K80" s="42">
        <v>1000.5083333333332</v>
      </c>
      <c r="L80" s="32">
        <v>250</v>
      </c>
      <c r="M80" s="32" t="s">
        <v>32</v>
      </c>
      <c r="N80" s="32">
        <v>180</v>
      </c>
      <c r="O80" s="32" t="s">
        <v>28</v>
      </c>
    </row>
    <row r="81" spans="1:15" x14ac:dyDescent="0.3">
      <c r="A81" s="33">
        <v>31977</v>
      </c>
      <c r="B81" s="34">
        <v>15.3</v>
      </c>
      <c r="C81" s="31">
        <v>16.399999999999999</v>
      </c>
      <c r="D81" s="31">
        <v>0</v>
      </c>
      <c r="E81" s="31">
        <v>7</v>
      </c>
      <c r="F81" s="39" t="s">
        <v>8</v>
      </c>
      <c r="G81" s="31">
        <v>31</v>
      </c>
      <c r="H81" s="31">
        <v>98</v>
      </c>
      <c r="I81" s="42">
        <v>8</v>
      </c>
      <c r="J81" s="32">
        <v>900</v>
      </c>
      <c r="K81" s="42">
        <v>998.97083333333319</v>
      </c>
      <c r="L81" s="32">
        <v>180</v>
      </c>
      <c r="M81" s="32" t="s">
        <v>28</v>
      </c>
      <c r="N81" s="32">
        <v>180</v>
      </c>
      <c r="O81" s="32" t="s">
        <v>28</v>
      </c>
    </row>
    <row r="82" spans="1:15" x14ac:dyDescent="0.3">
      <c r="A82" s="33">
        <v>31978</v>
      </c>
      <c r="B82" s="34">
        <v>17.149999999999999</v>
      </c>
      <c r="C82" s="31">
        <v>0.1</v>
      </c>
      <c r="D82" s="31">
        <v>2.1</v>
      </c>
      <c r="E82" s="31">
        <v>11</v>
      </c>
      <c r="F82" s="39" t="s">
        <v>9</v>
      </c>
      <c r="G82" s="31">
        <v>29</v>
      </c>
      <c r="H82" s="31">
        <v>97</v>
      </c>
      <c r="I82" s="42">
        <v>7</v>
      </c>
      <c r="J82" s="32">
        <v>1000</v>
      </c>
      <c r="K82" s="42">
        <v>1010.4625000000001</v>
      </c>
      <c r="L82" s="32">
        <v>360</v>
      </c>
      <c r="M82" s="32" t="s">
        <v>23</v>
      </c>
      <c r="N82" s="32">
        <v>360</v>
      </c>
      <c r="O82" s="32" t="s">
        <v>23</v>
      </c>
    </row>
    <row r="83" spans="1:15" x14ac:dyDescent="0.3">
      <c r="A83" s="33">
        <v>31979</v>
      </c>
      <c r="B83" s="34">
        <v>14.6</v>
      </c>
      <c r="C83" s="31">
        <v>0.8</v>
      </c>
      <c r="D83" s="31">
        <v>0</v>
      </c>
      <c r="E83" s="31">
        <v>9</v>
      </c>
      <c r="F83" s="39" t="s">
        <v>8</v>
      </c>
      <c r="G83" s="31">
        <v>20</v>
      </c>
      <c r="H83" s="31">
        <v>92</v>
      </c>
      <c r="I83" s="42">
        <v>7</v>
      </c>
      <c r="J83" s="32">
        <v>900</v>
      </c>
      <c r="K83" s="42">
        <v>1017.6416666666668</v>
      </c>
      <c r="L83" s="32">
        <v>340</v>
      </c>
      <c r="M83" s="32" t="s">
        <v>21</v>
      </c>
      <c r="N83" s="32">
        <v>320</v>
      </c>
      <c r="O83" s="32" t="s">
        <v>22</v>
      </c>
    </row>
    <row r="84" spans="1:15" x14ac:dyDescent="0.3">
      <c r="A84" s="33">
        <v>31980</v>
      </c>
      <c r="B84" s="34">
        <v>15.75</v>
      </c>
      <c r="C84" s="31">
        <v>0.2</v>
      </c>
      <c r="D84" s="31">
        <v>0.1</v>
      </c>
      <c r="E84" s="31">
        <v>9</v>
      </c>
      <c r="F84" s="39" t="s">
        <v>8</v>
      </c>
      <c r="G84" s="31">
        <v>23</v>
      </c>
      <c r="H84" s="31">
        <v>94</v>
      </c>
      <c r="I84" s="42">
        <v>8</v>
      </c>
      <c r="J84" s="32">
        <v>900</v>
      </c>
      <c r="K84" s="42">
        <v>1018.7291666666666</v>
      </c>
      <c r="L84" s="32">
        <v>20</v>
      </c>
      <c r="M84" s="32" t="s">
        <v>33</v>
      </c>
      <c r="N84" s="32">
        <v>20</v>
      </c>
      <c r="O84" s="32" t="s">
        <v>33</v>
      </c>
    </row>
    <row r="85" spans="1:15" x14ac:dyDescent="0.3">
      <c r="A85" s="33">
        <v>31981</v>
      </c>
      <c r="B85" s="34">
        <v>15.6</v>
      </c>
      <c r="C85" s="31" t="s">
        <v>4</v>
      </c>
      <c r="D85" s="31">
        <v>0.2</v>
      </c>
      <c r="E85" s="31">
        <v>7</v>
      </c>
      <c r="F85" s="39" t="s">
        <v>8</v>
      </c>
      <c r="G85" s="31">
        <v>16</v>
      </c>
      <c r="H85" s="31">
        <v>94</v>
      </c>
      <c r="I85" s="42">
        <v>7</v>
      </c>
      <c r="J85" s="32">
        <v>700</v>
      </c>
      <c r="K85" s="42">
        <v>1021.3499999999999</v>
      </c>
      <c r="L85" s="32">
        <v>30</v>
      </c>
      <c r="M85" s="32" t="s">
        <v>33</v>
      </c>
      <c r="N85" s="32">
        <v>20</v>
      </c>
      <c r="O85" s="32" t="s">
        <v>33</v>
      </c>
    </row>
    <row r="86" spans="1:15" x14ac:dyDescent="0.3">
      <c r="A86" s="33">
        <v>31982</v>
      </c>
      <c r="B86" s="34">
        <v>15.1</v>
      </c>
      <c r="C86" s="31" t="s">
        <v>4</v>
      </c>
      <c r="D86" s="31">
        <v>0.1</v>
      </c>
      <c r="E86" s="31">
        <v>4</v>
      </c>
      <c r="F86" s="39" t="s">
        <v>8</v>
      </c>
      <c r="G86" s="31">
        <v>12</v>
      </c>
      <c r="H86" s="31">
        <v>97</v>
      </c>
      <c r="I86" s="42">
        <v>7</v>
      </c>
      <c r="J86" s="32">
        <v>500</v>
      </c>
      <c r="K86" s="42">
        <v>1021.3208333333333</v>
      </c>
      <c r="L86" s="32">
        <v>270</v>
      </c>
      <c r="M86" s="32" t="s">
        <v>25</v>
      </c>
      <c r="N86" s="32">
        <v>300</v>
      </c>
      <c r="O86" s="32" t="s">
        <v>26</v>
      </c>
    </row>
    <row r="87" spans="1:15" x14ac:dyDescent="0.3">
      <c r="A87" s="33">
        <v>31983</v>
      </c>
      <c r="B87" s="34">
        <v>14.05</v>
      </c>
      <c r="C87" s="31" t="s">
        <v>4</v>
      </c>
      <c r="D87" s="31">
        <v>5.0999999999999996</v>
      </c>
      <c r="E87" s="31">
        <v>7</v>
      </c>
      <c r="F87" s="39" t="s">
        <v>8</v>
      </c>
      <c r="G87" s="31">
        <v>19</v>
      </c>
      <c r="H87" s="31">
        <v>87</v>
      </c>
      <c r="I87" s="42">
        <v>5</v>
      </c>
      <c r="J87" s="32">
        <v>3200</v>
      </c>
      <c r="K87" s="42">
        <v>1021.5208333333335</v>
      </c>
      <c r="L87" s="32">
        <v>350</v>
      </c>
      <c r="M87" s="32" t="s">
        <v>23</v>
      </c>
      <c r="N87" s="32">
        <v>350</v>
      </c>
      <c r="O87" s="32" t="s">
        <v>23</v>
      </c>
    </row>
    <row r="88" spans="1:15" x14ac:dyDescent="0.3">
      <c r="A88" s="33">
        <v>31984</v>
      </c>
      <c r="B88" s="34">
        <v>13.25</v>
      </c>
      <c r="C88" s="31">
        <v>0.2</v>
      </c>
      <c r="D88" s="31">
        <v>7.5</v>
      </c>
      <c r="E88" s="31">
        <v>7</v>
      </c>
      <c r="F88" s="39" t="s">
        <v>8</v>
      </c>
      <c r="G88" s="31">
        <v>18</v>
      </c>
      <c r="H88" s="31">
        <v>95</v>
      </c>
      <c r="I88" s="42">
        <v>5</v>
      </c>
      <c r="J88" s="32">
        <v>3100</v>
      </c>
      <c r="K88" s="42">
        <v>1022.1374999999999</v>
      </c>
      <c r="L88" s="32">
        <v>320</v>
      </c>
      <c r="M88" s="32" t="s">
        <v>22</v>
      </c>
      <c r="N88" s="32">
        <v>320</v>
      </c>
      <c r="O88" s="32" t="s">
        <v>22</v>
      </c>
    </row>
    <row r="89" spans="1:15" x14ac:dyDescent="0.3">
      <c r="A89" s="33">
        <v>31985</v>
      </c>
      <c r="B89" s="34">
        <v>18.55</v>
      </c>
      <c r="C89" s="31" t="s">
        <v>4</v>
      </c>
      <c r="D89" s="31">
        <v>3.1</v>
      </c>
      <c r="E89" s="31">
        <v>13</v>
      </c>
      <c r="F89" s="39" t="s">
        <v>9</v>
      </c>
      <c r="G89" s="31">
        <v>29</v>
      </c>
      <c r="H89" s="31">
        <v>92</v>
      </c>
      <c r="I89" s="42">
        <v>7</v>
      </c>
      <c r="J89" s="32">
        <v>2500</v>
      </c>
      <c r="K89" s="42">
        <v>1016.7833333333332</v>
      </c>
      <c r="L89" s="32">
        <v>310</v>
      </c>
      <c r="M89" s="32" t="s">
        <v>22</v>
      </c>
      <c r="N89" s="32">
        <v>300</v>
      </c>
      <c r="O89" s="32" t="s">
        <v>26</v>
      </c>
    </row>
    <row r="90" spans="1:15" x14ac:dyDescent="0.3">
      <c r="A90" s="33">
        <v>31986</v>
      </c>
      <c r="B90" s="34">
        <v>18.25</v>
      </c>
      <c r="C90" s="31">
        <v>1.3</v>
      </c>
      <c r="D90" s="31">
        <v>3.4</v>
      </c>
      <c r="E90" s="31">
        <v>7</v>
      </c>
      <c r="F90" s="39" t="s">
        <v>8</v>
      </c>
      <c r="G90" s="31">
        <v>17</v>
      </c>
      <c r="H90" s="31">
        <v>96</v>
      </c>
      <c r="I90" s="42">
        <v>6</v>
      </c>
      <c r="J90" s="32">
        <v>2200</v>
      </c>
      <c r="K90" s="42">
        <v>1018.1499999999997</v>
      </c>
      <c r="L90" s="32">
        <v>300</v>
      </c>
      <c r="M90" s="32" t="s">
        <v>26</v>
      </c>
      <c r="N90" s="32">
        <v>300</v>
      </c>
      <c r="O90" s="32" t="s">
        <v>26</v>
      </c>
    </row>
    <row r="91" spans="1:15" x14ac:dyDescent="0.3">
      <c r="A91" s="33">
        <v>31987</v>
      </c>
      <c r="B91" s="34">
        <v>17.7</v>
      </c>
      <c r="C91" s="31">
        <v>0.2</v>
      </c>
      <c r="D91" s="31">
        <v>3.3</v>
      </c>
      <c r="E91" s="31">
        <v>9</v>
      </c>
      <c r="F91" s="39" t="s">
        <v>8</v>
      </c>
      <c r="G91" s="31">
        <v>22</v>
      </c>
      <c r="H91" s="31">
        <v>95</v>
      </c>
      <c r="I91" s="42">
        <v>6</v>
      </c>
      <c r="J91" s="32">
        <v>2300</v>
      </c>
      <c r="K91" s="42">
        <v>1012.5583333333333</v>
      </c>
      <c r="L91" s="32">
        <v>230</v>
      </c>
      <c r="M91" s="32" t="s">
        <v>31</v>
      </c>
      <c r="N91" s="32">
        <v>300</v>
      </c>
      <c r="O91" s="32" t="s">
        <v>26</v>
      </c>
    </row>
    <row r="92" spans="1:15" x14ac:dyDescent="0.3">
      <c r="A92" s="33">
        <v>31988</v>
      </c>
      <c r="B92" s="34">
        <v>15.5</v>
      </c>
      <c r="C92" s="31">
        <v>0</v>
      </c>
      <c r="D92" s="31">
        <v>5</v>
      </c>
      <c r="E92" s="31">
        <v>7</v>
      </c>
      <c r="F92" s="39" t="s">
        <v>8</v>
      </c>
      <c r="G92" s="31">
        <v>17</v>
      </c>
      <c r="H92" s="31">
        <v>94</v>
      </c>
      <c r="I92" s="42">
        <v>5</v>
      </c>
      <c r="J92" s="32">
        <v>2600</v>
      </c>
      <c r="K92" s="42">
        <v>1018.3166666666669</v>
      </c>
      <c r="L92" s="32">
        <v>350</v>
      </c>
      <c r="M92" s="32" t="s">
        <v>23</v>
      </c>
      <c r="N92" s="32">
        <v>340</v>
      </c>
      <c r="O92" s="32" t="s">
        <v>21</v>
      </c>
    </row>
    <row r="93" spans="1:15" x14ac:dyDescent="0.3">
      <c r="A93" s="33">
        <v>31989</v>
      </c>
      <c r="B93" s="34">
        <v>20.5</v>
      </c>
      <c r="C93" s="31" t="s">
        <v>4</v>
      </c>
      <c r="D93" s="31">
        <v>10.9</v>
      </c>
      <c r="E93" s="31">
        <v>9</v>
      </c>
      <c r="F93" s="39" t="s">
        <v>8</v>
      </c>
      <c r="G93" s="31">
        <v>24</v>
      </c>
      <c r="H93" s="31">
        <v>92</v>
      </c>
      <c r="I93" s="42">
        <v>6</v>
      </c>
      <c r="J93" s="32">
        <v>1800</v>
      </c>
      <c r="K93" s="42">
        <v>1017.9249999999998</v>
      </c>
      <c r="L93" s="32">
        <v>310</v>
      </c>
      <c r="M93" s="32" t="s">
        <v>22</v>
      </c>
      <c r="N93" s="32">
        <v>270</v>
      </c>
      <c r="O93" s="32" t="s">
        <v>25</v>
      </c>
    </row>
    <row r="94" spans="1:15" x14ac:dyDescent="0.3">
      <c r="A94" s="33">
        <v>31990</v>
      </c>
      <c r="B94" s="34">
        <v>18</v>
      </c>
      <c r="C94" s="31" t="s">
        <v>4</v>
      </c>
      <c r="D94" s="31">
        <v>9</v>
      </c>
      <c r="E94" s="31">
        <v>10</v>
      </c>
      <c r="F94" s="39" t="s">
        <v>8</v>
      </c>
      <c r="G94" s="31">
        <v>25</v>
      </c>
      <c r="H94" s="31">
        <v>93</v>
      </c>
      <c r="I94" s="42">
        <v>6</v>
      </c>
      <c r="J94" s="32">
        <v>3300</v>
      </c>
      <c r="K94" s="42">
        <v>1017.6333333333332</v>
      </c>
      <c r="L94" s="32">
        <v>310</v>
      </c>
      <c r="M94" s="32" t="s">
        <v>22</v>
      </c>
      <c r="N94" s="32">
        <v>320</v>
      </c>
      <c r="O94" s="32" t="s">
        <v>22</v>
      </c>
    </row>
    <row r="95" spans="1:15" x14ac:dyDescent="0.3">
      <c r="A95" s="33">
        <v>31991</v>
      </c>
      <c r="B95" s="34">
        <v>19.649999999999999</v>
      </c>
      <c r="C95" s="31">
        <v>0.6</v>
      </c>
      <c r="D95" s="31">
        <v>1.6</v>
      </c>
      <c r="E95" s="31">
        <v>10</v>
      </c>
      <c r="F95" s="39" t="s">
        <v>8</v>
      </c>
      <c r="G95" s="31">
        <v>24</v>
      </c>
      <c r="H95" s="31">
        <v>90</v>
      </c>
      <c r="I95" s="42">
        <v>7</v>
      </c>
      <c r="J95" s="32">
        <v>2700</v>
      </c>
      <c r="K95" s="42">
        <v>1013.4624999999997</v>
      </c>
      <c r="L95" s="32">
        <v>260</v>
      </c>
      <c r="M95" s="32" t="s">
        <v>25</v>
      </c>
      <c r="N95" s="32">
        <v>260</v>
      </c>
      <c r="O95" s="32" t="s">
        <v>25</v>
      </c>
    </row>
    <row r="96" spans="1:15" x14ac:dyDescent="0.3">
      <c r="A96" s="33">
        <v>31992</v>
      </c>
      <c r="B96" s="34">
        <v>17.399999999999999</v>
      </c>
      <c r="C96" s="31">
        <v>0</v>
      </c>
      <c r="D96" s="31">
        <v>7.6</v>
      </c>
      <c r="E96" s="31">
        <v>8</v>
      </c>
      <c r="F96" s="39" t="s">
        <v>8</v>
      </c>
      <c r="G96" s="31">
        <v>23</v>
      </c>
      <c r="H96" s="31">
        <v>98</v>
      </c>
      <c r="I96" s="42">
        <v>5</v>
      </c>
      <c r="J96" s="32">
        <v>2700</v>
      </c>
      <c r="K96" s="42">
        <v>1013.75</v>
      </c>
      <c r="L96" s="32">
        <v>310</v>
      </c>
      <c r="M96" s="32" t="s">
        <v>22</v>
      </c>
      <c r="N96" s="32">
        <v>320</v>
      </c>
      <c r="O96" s="32" t="s">
        <v>22</v>
      </c>
    </row>
    <row r="97" spans="1:15" x14ac:dyDescent="0.3">
      <c r="A97" s="33">
        <v>31993</v>
      </c>
      <c r="B97" s="34">
        <v>14.1</v>
      </c>
      <c r="C97" s="31">
        <v>0.2</v>
      </c>
      <c r="D97" s="31">
        <v>10.7</v>
      </c>
      <c r="E97" s="31">
        <v>5</v>
      </c>
      <c r="F97" s="39" t="s">
        <v>8</v>
      </c>
      <c r="G97" s="31">
        <v>18</v>
      </c>
      <c r="H97" s="31">
        <v>97</v>
      </c>
      <c r="I97" s="42">
        <v>3</v>
      </c>
      <c r="J97" s="32">
        <v>2800</v>
      </c>
      <c r="K97" s="42">
        <v>1020.7958333333332</v>
      </c>
      <c r="L97" s="32">
        <v>340</v>
      </c>
      <c r="M97" s="32" t="s">
        <v>21</v>
      </c>
      <c r="N97" s="32">
        <v>320</v>
      </c>
      <c r="O97" s="32" t="s">
        <v>22</v>
      </c>
    </row>
    <row r="98" spans="1:15" x14ac:dyDescent="0.3">
      <c r="A98" s="33">
        <v>31994</v>
      </c>
      <c r="B98" s="34">
        <v>12.8</v>
      </c>
      <c r="C98" s="31">
        <v>0</v>
      </c>
      <c r="D98" s="31">
        <v>10.6</v>
      </c>
      <c r="E98" s="31">
        <v>5</v>
      </c>
      <c r="F98" s="39" t="s">
        <v>8</v>
      </c>
      <c r="G98" s="31">
        <v>14</v>
      </c>
      <c r="H98" s="31">
        <v>92</v>
      </c>
      <c r="I98" s="42">
        <v>3</v>
      </c>
      <c r="J98" s="32">
        <v>3100</v>
      </c>
      <c r="K98" s="42">
        <v>1023.2500000000001</v>
      </c>
      <c r="L98" s="32">
        <v>350</v>
      </c>
      <c r="M98" s="32" t="s">
        <v>23</v>
      </c>
      <c r="N98" s="32">
        <v>350</v>
      </c>
      <c r="O98" s="32" t="s">
        <v>23</v>
      </c>
    </row>
    <row r="99" spans="1:15" x14ac:dyDescent="0.3">
      <c r="A99" s="33">
        <v>31995</v>
      </c>
      <c r="B99" s="34">
        <v>13.9</v>
      </c>
      <c r="C99" s="31">
        <v>0</v>
      </c>
      <c r="D99" s="31">
        <v>6.6</v>
      </c>
      <c r="E99" s="31">
        <v>4</v>
      </c>
      <c r="F99" s="39" t="s">
        <v>8</v>
      </c>
      <c r="G99" s="31">
        <v>12</v>
      </c>
      <c r="H99" s="31">
        <v>92</v>
      </c>
      <c r="I99" s="42">
        <v>4</v>
      </c>
      <c r="J99" s="32">
        <v>1800</v>
      </c>
      <c r="K99" s="42">
        <v>1016.2375000000001</v>
      </c>
      <c r="L99" s="32">
        <v>180</v>
      </c>
      <c r="M99" s="32" t="s">
        <v>28</v>
      </c>
      <c r="N99" s="32">
        <v>170</v>
      </c>
      <c r="O99" s="32" t="s">
        <v>28</v>
      </c>
    </row>
    <row r="100" spans="1:15" x14ac:dyDescent="0.3">
      <c r="A100" s="33">
        <v>31996</v>
      </c>
      <c r="B100" s="34">
        <v>12.35</v>
      </c>
      <c r="C100" s="31">
        <v>0</v>
      </c>
      <c r="D100" s="31">
        <v>7.4</v>
      </c>
      <c r="E100" s="31">
        <v>6</v>
      </c>
      <c r="F100" s="39" t="s">
        <v>8</v>
      </c>
      <c r="G100" s="31">
        <v>21</v>
      </c>
      <c r="H100" s="31">
        <v>94</v>
      </c>
      <c r="I100" s="42">
        <v>4</v>
      </c>
      <c r="J100" s="32">
        <v>3300</v>
      </c>
      <c r="K100" s="42">
        <v>1012.5541666666664</v>
      </c>
      <c r="L100" s="32">
        <v>240</v>
      </c>
      <c r="M100" s="32" t="s">
        <v>32</v>
      </c>
      <c r="N100" s="32">
        <v>250</v>
      </c>
      <c r="O100" s="32" t="s">
        <v>32</v>
      </c>
    </row>
    <row r="101" spans="1:15" x14ac:dyDescent="0.3">
      <c r="A101" s="33">
        <v>31997</v>
      </c>
      <c r="B101" s="34">
        <v>11.05</v>
      </c>
      <c r="C101" s="31">
        <v>0</v>
      </c>
      <c r="D101" s="31">
        <v>1.3</v>
      </c>
      <c r="E101" s="31">
        <v>4</v>
      </c>
      <c r="F101" s="39" t="s">
        <v>8</v>
      </c>
      <c r="G101" s="31">
        <v>14</v>
      </c>
      <c r="H101" s="31">
        <v>94</v>
      </c>
      <c r="I101" s="42">
        <v>5</v>
      </c>
      <c r="J101" s="32">
        <v>2700</v>
      </c>
      <c r="K101" s="42">
        <v>1014.9833333333331</v>
      </c>
      <c r="L101" s="32">
        <v>230</v>
      </c>
      <c r="M101" s="32" t="s">
        <v>31</v>
      </c>
      <c r="N101" s="32">
        <v>300</v>
      </c>
      <c r="O101" s="32" t="s">
        <v>26</v>
      </c>
    </row>
    <row r="102" spans="1:15" x14ac:dyDescent="0.3">
      <c r="A102" s="33">
        <v>31998</v>
      </c>
      <c r="B102" s="34">
        <v>14.6</v>
      </c>
      <c r="C102" s="31" t="s">
        <v>4</v>
      </c>
      <c r="D102" s="31">
        <v>6.5</v>
      </c>
      <c r="E102" s="31">
        <v>6</v>
      </c>
      <c r="F102" s="39" t="s">
        <v>8</v>
      </c>
      <c r="G102" s="31">
        <v>18</v>
      </c>
      <c r="H102" s="31">
        <v>95</v>
      </c>
      <c r="I102" s="42">
        <v>5</v>
      </c>
      <c r="J102" s="32">
        <v>3400</v>
      </c>
      <c r="K102" s="42">
        <v>1015.9000000000001</v>
      </c>
      <c r="L102" s="32">
        <v>310</v>
      </c>
      <c r="M102" s="32" t="s">
        <v>22</v>
      </c>
      <c r="N102" s="32">
        <v>330</v>
      </c>
      <c r="O102" s="32" t="s">
        <v>21</v>
      </c>
    </row>
    <row r="103" spans="1:15" x14ac:dyDescent="0.3">
      <c r="A103" s="33">
        <v>31999</v>
      </c>
      <c r="B103" s="34">
        <v>12.35</v>
      </c>
      <c r="C103" s="31">
        <v>0</v>
      </c>
      <c r="D103" s="31">
        <v>12</v>
      </c>
      <c r="E103" s="31">
        <v>4</v>
      </c>
      <c r="F103" s="39" t="s">
        <v>8</v>
      </c>
      <c r="G103" s="31" t="s">
        <v>3</v>
      </c>
      <c r="H103" s="31">
        <v>98</v>
      </c>
      <c r="I103" s="42">
        <v>3</v>
      </c>
      <c r="J103" s="32">
        <v>2200</v>
      </c>
      <c r="K103" s="42">
        <v>1019.7833333333332</v>
      </c>
      <c r="L103" s="32">
        <v>180</v>
      </c>
      <c r="M103" s="32" t="s">
        <v>28</v>
      </c>
      <c r="N103" s="32">
        <v>190</v>
      </c>
      <c r="O103" s="32" t="s">
        <v>28</v>
      </c>
    </row>
    <row r="104" spans="1:15" x14ac:dyDescent="0.3">
      <c r="A104" s="33">
        <v>32000</v>
      </c>
      <c r="B104" s="34">
        <v>11.35</v>
      </c>
      <c r="C104" s="31">
        <v>1.4</v>
      </c>
      <c r="D104" s="31">
        <v>3.1</v>
      </c>
      <c r="E104" s="31">
        <v>4</v>
      </c>
      <c r="F104" s="39" t="s">
        <v>8</v>
      </c>
      <c r="G104" s="31" t="s">
        <v>3</v>
      </c>
      <c r="H104" s="31">
        <v>97</v>
      </c>
      <c r="I104" s="42">
        <v>6</v>
      </c>
      <c r="J104" s="32">
        <v>1800</v>
      </c>
      <c r="K104" s="42">
        <v>1018.8541666666666</v>
      </c>
      <c r="L104" s="32">
        <v>190</v>
      </c>
      <c r="M104" s="32" t="s">
        <v>28</v>
      </c>
      <c r="N104" s="32">
        <v>190</v>
      </c>
      <c r="O104" s="32" t="s">
        <v>28</v>
      </c>
    </row>
    <row r="105" spans="1:15" x14ac:dyDescent="0.3">
      <c r="A105" s="33">
        <v>32001</v>
      </c>
      <c r="B105" s="34">
        <v>16.350000000000001</v>
      </c>
      <c r="C105" s="31">
        <v>0.4</v>
      </c>
      <c r="D105" s="31">
        <v>0.1</v>
      </c>
      <c r="E105" s="31">
        <v>6</v>
      </c>
      <c r="F105" s="39" t="s">
        <v>8</v>
      </c>
      <c r="G105" s="31">
        <v>13</v>
      </c>
      <c r="H105" s="31">
        <v>99</v>
      </c>
      <c r="I105" s="42">
        <v>8</v>
      </c>
      <c r="J105" s="32">
        <v>1100</v>
      </c>
      <c r="K105" s="42">
        <v>1016.9916666666667</v>
      </c>
      <c r="L105" s="32">
        <v>200</v>
      </c>
      <c r="M105" s="32" t="s">
        <v>30</v>
      </c>
      <c r="N105" s="32">
        <v>210</v>
      </c>
      <c r="O105" s="32" t="s">
        <v>30</v>
      </c>
    </row>
    <row r="106" spans="1:15" x14ac:dyDescent="0.3">
      <c r="A106" s="33">
        <v>32002</v>
      </c>
      <c r="B106" s="34">
        <v>18.8</v>
      </c>
      <c r="C106" s="31" t="s">
        <v>4</v>
      </c>
      <c r="D106" s="31">
        <v>0.6</v>
      </c>
      <c r="E106" s="31">
        <v>8</v>
      </c>
      <c r="F106" s="39" t="s">
        <v>8</v>
      </c>
      <c r="G106" s="31">
        <v>17</v>
      </c>
      <c r="H106" s="31">
        <v>99</v>
      </c>
      <c r="I106" s="42">
        <v>7</v>
      </c>
      <c r="J106" s="32">
        <v>800</v>
      </c>
      <c r="K106" s="42">
        <v>1013.8666666666668</v>
      </c>
      <c r="L106" s="32">
        <v>230</v>
      </c>
      <c r="M106" s="32" t="s">
        <v>31</v>
      </c>
      <c r="N106" s="32">
        <v>210</v>
      </c>
      <c r="O106" s="32" t="s">
        <v>30</v>
      </c>
    </row>
    <row r="107" spans="1:15" x14ac:dyDescent="0.3">
      <c r="A107" s="33">
        <v>32003</v>
      </c>
      <c r="B107" s="34">
        <v>17</v>
      </c>
      <c r="C107" s="31">
        <v>0</v>
      </c>
      <c r="D107" s="31">
        <v>12</v>
      </c>
      <c r="E107" s="31">
        <v>5</v>
      </c>
      <c r="F107" s="39" t="s">
        <v>8</v>
      </c>
      <c r="G107" s="31">
        <v>18</v>
      </c>
      <c r="H107" s="31">
        <v>99</v>
      </c>
      <c r="I107" s="42">
        <v>5</v>
      </c>
      <c r="J107" s="32">
        <v>2900</v>
      </c>
      <c r="K107" s="42">
        <v>1016.1416666666664</v>
      </c>
      <c r="L107" s="32">
        <v>300</v>
      </c>
      <c r="M107" s="32" t="s">
        <v>26</v>
      </c>
      <c r="N107" s="32">
        <v>320</v>
      </c>
      <c r="O107" s="32" t="s">
        <v>22</v>
      </c>
    </row>
    <row r="108" spans="1:15" x14ac:dyDescent="0.3">
      <c r="A108" s="33">
        <v>32004</v>
      </c>
      <c r="B108" s="34">
        <v>16.600000000000001</v>
      </c>
      <c r="C108" s="31">
        <v>0</v>
      </c>
      <c r="D108" s="31">
        <v>13.7</v>
      </c>
      <c r="E108" s="31">
        <v>5</v>
      </c>
      <c r="F108" s="39" t="s">
        <v>8</v>
      </c>
      <c r="G108" s="31" t="s">
        <v>3</v>
      </c>
      <c r="H108" s="31">
        <v>97</v>
      </c>
      <c r="I108" s="42">
        <v>2</v>
      </c>
      <c r="J108" s="32">
        <v>3700</v>
      </c>
      <c r="K108" s="42">
        <v>1021.0083333333336</v>
      </c>
      <c r="L108" s="32">
        <v>210</v>
      </c>
      <c r="M108" s="32" t="s">
        <v>30</v>
      </c>
      <c r="N108" s="32">
        <v>200</v>
      </c>
      <c r="O108" s="32" t="s">
        <v>30</v>
      </c>
    </row>
    <row r="109" spans="1:15" x14ac:dyDescent="0.3">
      <c r="A109" s="33">
        <v>32005</v>
      </c>
      <c r="B109" s="34">
        <v>15.9</v>
      </c>
      <c r="C109" s="31" t="s">
        <v>4</v>
      </c>
      <c r="D109" s="31">
        <v>12.2</v>
      </c>
      <c r="E109" s="31">
        <v>4</v>
      </c>
      <c r="F109" s="39" t="s">
        <v>8</v>
      </c>
      <c r="G109" s="31">
        <v>12</v>
      </c>
      <c r="H109" s="31">
        <v>93</v>
      </c>
      <c r="I109" s="42">
        <v>1</v>
      </c>
      <c r="J109" s="32">
        <v>2800</v>
      </c>
      <c r="K109" s="42">
        <v>1018.3583333333332</v>
      </c>
      <c r="L109" s="32">
        <v>200</v>
      </c>
      <c r="M109" s="32" t="s">
        <v>30</v>
      </c>
      <c r="N109" s="32">
        <v>150</v>
      </c>
      <c r="O109" s="32" t="s">
        <v>36</v>
      </c>
    </row>
    <row r="110" spans="1:15" x14ac:dyDescent="0.3">
      <c r="A110" s="33">
        <v>32006</v>
      </c>
      <c r="B110" s="34">
        <v>20.2</v>
      </c>
      <c r="C110" s="31" t="s">
        <v>4</v>
      </c>
      <c r="D110" s="31">
        <v>1.8</v>
      </c>
      <c r="E110" s="31">
        <v>4</v>
      </c>
      <c r="F110" s="39" t="s">
        <v>8</v>
      </c>
      <c r="G110" s="31">
        <v>11</v>
      </c>
      <c r="H110" s="31">
        <v>94</v>
      </c>
      <c r="I110" s="42">
        <v>6</v>
      </c>
      <c r="J110" s="32">
        <v>1400</v>
      </c>
      <c r="K110" s="42">
        <v>1013.6583333333332</v>
      </c>
      <c r="L110" s="32">
        <v>340</v>
      </c>
      <c r="M110" s="32" t="s">
        <v>21</v>
      </c>
      <c r="N110" s="32">
        <v>330</v>
      </c>
      <c r="O110" s="32" t="s">
        <v>21</v>
      </c>
    </row>
    <row r="111" spans="1:15" x14ac:dyDescent="0.3">
      <c r="A111" s="33">
        <v>32007</v>
      </c>
      <c r="B111" s="34">
        <v>18.899999999999999</v>
      </c>
      <c r="C111" s="31">
        <v>0</v>
      </c>
      <c r="D111" s="31">
        <v>3.8</v>
      </c>
      <c r="E111" s="31">
        <v>7</v>
      </c>
      <c r="F111" s="39" t="s">
        <v>8</v>
      </c>
      <c r="G111" s="31">
        <v>20</v>
      </c>
      <c r="H111" s="31">
        <v>93</v>
      </c>
      <c r="I111" s="42">
        <v>5</v>
      </c>
      <c r="J111" s="32">
        <v>2700</v>
      </c>
      <c r="K111" s="42">
        <v>1016.1333333333332</v>
      </c>
      <c r="L111" s="32">
        <v>260</v>
      </c>
      <c r="M111" s="32" t="s">
        <v>25</v>
      </c>
      <c r="N111" s="32">
        <v>230</v>
      </c>
      <c r="O111" s="32" t="s">
        <v>31</v>
      </c>
    </row>
    <row r="112" spans="1:15" x14ac:dyDescent="0.3">
      <c r="A112" s="33">
        <v>32008</v>
      </c>
      <c r="B112" s="34">
        <v>16.3</v>
      </c>
      <c r="C112" s="31">
        <v>0.1</v>
      </c>
      <c r="D112" s="31">
        <v>1.8</v>
      </c>
      <c r="E112" s="31">
        <v>5</v>
      </c>
      <c r="F112" s="39" t="s">
        <v>8</v>
      </c>
      <c r="G112" s="31">
        <v>16</v>
      </c>
      <c r="H112" s="31">
        <v>95</v>
      </c>
      <c r="I112" s="42">
        <v>6</v>
      </c>
      <c r="J112" s="32">
        <v>2000</v>
      </c>
      <c r="K112" s="42">
        <v>1020.8499999999998</v>
      </c>
      <c r="L112" s="32">
        <v>190</v>
      </c>
      <c r="M112" s="32" t="s">
        <v>28</v>
      </c>
      <c r="N112" s="32">
        <v>200</v>
      </c>
      <c r="O112" s="32" t="s">
        <v>30</v>
      </c>
    </row>
    <row r="113" spans="1:15" x14ac:dyDescent="0.3">
      <c r="A113" s="33">
        <v>32009</v>
      </c>
      <c r="B113" s="34">
        <v>19.95</v>
      </c>
      <c r="C113" s="31" t="s">
        <v>4</v>
      </c>
      <c r="D113" s="31">
        <v>10.6</v>
      </c>
      <c r="E113" s="31">
        <v>5</v>
      </c>
      <c r="F113" s="39" t="s">
        <v>8</v>
      </c>
      <c r="G113" s="31">
        <v>15</v>
      </c>
      <c r="H113" s="31">
        <v>98</v>
      </c>
      <c r="I113" s="42">
        <v>4</v>
      </c>
      <c r="J113" s="32">
        <v>1500</v>
      </c>
      <c r="K113" s="42">
        <v>1017.3750000000003</v>
      </c>
      <c r="L113" s="32">
        <v>170</v>
      </c>
      <c r="M113" s="32" t="s">
        <v>28</v>
      </c>
      <c r="N113" s="32">
        <v>140</v>
      </c>
      <c r="O113" s="32" t="s">
        <v>35</v>
      </c>
    </row>
    <row r="114" spans="1:15" x14ac:dyDescent="0.3">
      <c r="A114" s="33">
        <v>32010</v>
      </c>
      <c r="B114" s="34">
        <v>20</v>
      </c>
      <c r="C114" s="31">
        <v>12.2</v>
      </c>
      <c r="D114" s="31">
        <v>2.8</v>
      </c>
      <c r="E114" s="31">
        <v>3</v>
      </c>
      <c r="F114" s="39" t="s">
        <v>8</v>
      </c>
      <c r="G114" s="31">
        <v>20</v>
      </c>
      <c r="H114" s="31">
        <v>99</v>
      </c>
      <c r="I114" s="42">
        <v>6</v>
      </c>
      <c r="J114" s="32">
        <v>600</v>
      </c>
      <c r="K114" s="42">
        <v>1013.3416666666667</v>
      </c>
      <c r="L114" s="32">
        <v>230</v>
      </c>
      <c r="M114" s="32" t="s">
        <v>31</v>
      </c>
      <c r="N114" s="32">
        <v>170</v>
      </c>
      <c r="O114" s="32" t="s">
        <v>28</v>
      </c>
    </row>
    <row r="115" spans="1:15" x14ac:dyDescent="0.3">
      <c r="A115" s="33">
        <v>32011</v>
      </c>
      <c r="B115" s="34">
        <v>17.8</v>
      </c>
      <c r="C115" s="31">
        <v>0.7</v>
      </c>
      <c r="D115" s="31">
        <v>6</v>
      </c>
      <c r="E115" s="31">
        <v>5</v>
      </c>
      <c r="F115" s="39" t="s">
        <v>8</v>
      </c>
      <c r="G115" s="31">
        <v>19</v>
      </c>
      <c r="H115" s="31">
        <v>100</v>
      </c>
      <c r="I115" s="42">
        <v>5</v>
      </c>
      <c r="J115" s="32">
        <v>1500</v>
      </c>
      <c r="K115" s="42">
        <v>1008.0458333333332</v>
      </c>
      <c r="L115" s="32">
        <v>230</v>
      </c>
      <c r="M115" s="32" t="s">
        <v>31</v>
      </c>
      <c r="N115" s="32">
        <v>240</v>
      </c>
      <c r="O115" s="32" t="s">
        <v>32</v>
      </c>
    </row>
    <row r="116" spans="1:15" x14ac:dyDescent="0.3">
      <c r="A116" s="33">
        <v>32012</v>
      </c>
      <c r="B116" s="34">
        <v>16.399999999999999</v>
      </c>
      <c r="C116" s="31">
        <v>0.1</v>
      </c>
      <c r="D116" s="31">
        <v>6</v>
      </c>
      <c r="E116" s="31">
        <v>5</v>
      </c>
      <c r="F116" s="39" t="s">
        <v>8</v>
      </c>
      <c r="G116" s="31">
        <v>16</v>
      </c>
      <c r="H116" s="31">
        <v>96</v>
      </c>
      <c r="I116" s="42">
        <v>5</v>
      </c>
      <c r="J116" s="32">
        <v>2300</v>
      </c>
      <c r="K116" s="42">
        <v>1008.6458333333331</v>
      </c>
      <c r="L116" s="32">
        <v>230</v>
      </c>
      <c r="M116" s="32" t="s">
        <v>31</v>
      </c>
      <c r="N116" s="32">
        <v>250</v>
      </c>
      <c r="O116" s="32" t="s">
        <v>32</v>
      </c>
    </row>
    <row r="117" spans="1:15" x14ac:dyDescent="0.3">
      <c r="A117" s="33">
        <v>32013</v>
      </c>
      <c r="B117" s="34">
        <v>13.9</v>
      </c>
      <c r="C117" s="31">
        <v>0</v>
      </c>
      <c r="D117" s="31">
        <v>2.5</v>
      </c>
      <c r="E117" s="31">
        <v>7</v>
      </c>
      <c r="F117" s="39" t="s">
        <v>8</v>
      </c>
      <c r="G117" s="31">
        <v>20</v>
      </c>
      <c r="H117" s="31">
        <v>100</v>
      </c>
      <c r="I117" s="42">
        <v>6</v>
      </c>
      <c r="J117" s="32">
        <v>600</v>
      </c>
      <c r="K117" s="42">
        <v>1011.2499999999999</v>
      </c>
      <c r="L117" s="32">
        <v>10</v>
      </c>
      <c r="M117" s="32" t="s">
        <v>23</v>
      </c>
      <c r="N117" s="32">
        <v>360</v>
      </c>
      <c r="O117" s="32" t="s">
        <v>23</v>
      </c>
    </row>
    <row r="118" spans="1:15" x14ac:dyDescent="0.3">
      <c r="A118" s="33">
        <v>32014</v>
      </c>
      <c r="B118" s="34">
        <v>15.25</v>
      </c>
      <c r="C118" s="31">
        <v>9.9</v>
      </c>
      <c r="D118" s="31">
        <v>4.5999999999999996</v>
      </c>
      <c r="E118" s="31">
        <v>11</v>
      </c>
      <c r="F118" s="39" t="s">
        <v>9</v>
      </c>
      <c r="G118" s="31">
        <v>27</v>
      </c>
      <c r="H118" s="31">
        <v>91</v>
      </c>
      <c r="I118" s="42">
        <v>5</v>
      </c>
      <c r="J118" s="32">
        <v>1700</v>
      </c>
      <c r="K118" s="42">
        <v>1009.6749999999998</v>
      </c>
      <c r="L118" s="32">
        <v>330</v>
      </c>
      <c r="M118" s="32" t="s">
        <v>21</v>
      </c>
      <c r="N118" s="32">
        <v>320</v>
      </c>
      <c r="O118" s="32" t="s">
        <v>22</v>
      </c>
    </row>
    <row r="119" spans="1:15" x14ac:dyDescent="0.3">
      <c r="A119" s="33">
        <v>32015</v>
      </c>
      <c r="B119" s="34">
        <v>15.85</v>
      </c>
      <c r="C119" s="31">
        <v>0.4</v>
      </c>
      <c r="D119" s="31">
        <v>2.9</v>
      </c>
      <c r="E119" s="31">
        <v>7</v>
      </c>
      <c r="F119" s="39" t="s">
        <v>8</v>
      </c>
      <c r="G119" s="31">
        <v>21</v>
      </c>
      <c r="H119" s="31">
        <v>98</v>
      </c>
      <c r="I119" s="42">
        <v>7</v>
      </c>
      <c r="J119" s="32">
        <v>1600</v>
      </c>
      <c r="K119" s="42">
        <v>1006.85</v>
      </c>
      <c r="L119" s="32">
        <v>320</v>
      </c>
      <c r="M119" s="32" t="s">
        <v>22</v>
      </c>
      <c r="N119" s="32">
        <v>300</v>
      </c>
      <c r="O119" s="32" t="s">
        <v>26</v>
      </c>
    </row>
    <row r="120" spans="1:15" x14ac:dyDescent="0.3">
      <c r="A120" s="33">
        <v>32016</v>
      </c>
      <c r="B120" s="34">
        <v>15.6</v>
      </c>
      <c r="C120" s="31">
        <v>0</v>
      </c>
      <c r="D120" s="31">
        <v>10.6</v>
      </c>
      <c r="E120" s="31">
        <v>7</v>
      </c>
      <c r="F120" s="39" t="s">
        <v>8</v>
      </c>
      <c r="G120" s="31">
        <v>19</v>
      </c>
      <c r="H120" s="31">
        <v>92</v>
      </c>
      <c r="I120" s="42">
        <v>4</v>
      </c>
      <c r="J120" s="32">
        <v>2200</v>
      </c>
      <c r="K120" s="42">
        <v>1018.604166666667</v>
      </c>
      <c r="L120" s="32">
        <v>350</v>
      </c>
      <c r="M120" s="32" t="s">
        <v>23</v>
      </c>
      <c r="N120" s="32">
        <v>330</v>
      </c>
      <c r="O120" s="32" t="s">
        <v>21</v>
      </c>
    </row>
    <row r="121" spans="1:15" x14ac:dyDescent="0.3">
      <c r="A121" s="33">
        <v>32017</v>
      </c>
      <c r="B121" s="34">
        <v>15.75</v>
      </c>
      <c r="C121" s="31">
        <v>0</v>
      </c>
      <c r="D121" s="31">
        <v>9.9</v>
      </c>
      <c r="E121" s="31">
        <v>5</v>
      </c>
      <c r="F121" s="39" t="s">
        <v>8</v>
      </c>
      <c r="G121" s="31">
        <v>18</v>
      </c>
      <c r="H121" s="31">
        <v>97</v>
      </c>
      <c r="I121" s="42">
        <v>3</v>
      </c>
      <c r="J121" s="32">
        <v>1900</v>
      </c>
      <c r="K121" s="42">
        <v>1025.7166666666665</v>
      </c>
      <c r="L121" s="32">
        <v>310</v>
      </c>
      <c r="M121" s="32" t="s">
        <v>22</v>
      </c>
      <c r="N121" s="32">
        <v>290</v>
      </c>
      <c r="O121" s="32" t="s">
        <v>26</v>
      </c>
    </row>
    <row r="122" spans="1:15" x14ac:dyDescent="0.3">
      <c r="A122" s="33">
        <v>32018</v>
      </c>
      <c r="B122" s="34">
        <v>18.25</v>
      </c>
      <c r="C122" s="31">
        <v>0</v>
      </c>
      <c r="D122" s="31">
        <v>0.9</v>
      </c>
      <c r="E122" s="31">
        <v>3</v>
      </c>
      <c r="F122" s="39" t="s">
        <v>8</v>
      </c>
      <c r="G122" s="31">
        <v>12</v>
      </c>
      <c r="H122" s="31">
        <v>93</v>
      </c>
      <c r="I122" s="42">
        <v>7</v>
      </c>
      <c r="J122" s="32">
        <v>900</v>
      </c>
      <c r="K122" s="42">
        <v>1025.3791666666666</v>
      </c>
      <c r="L122" s="32">
        <v>320</v>
      </c>
      <c r="M122" s="32" t="s">
        <v>22</v>
      </c>
      <c r="N122" s="32">
        <v>310</v>
      </c>
      <c r="O122" s="32" t="s">
        <v>22</v>
      </c>
    </row>
    <row r="123" spans="1:15" x14ac:dyDescent="0.3">
      <c r="A123" s="33">
        <v>32019</v>
      </c>
      <c r="B123" s="34">
        <v>15.3</v>
      </c>
      <c r="C123" s="31">
        <v>0</v>
      </c>
      <c r="D123" s="31">
        <v>4.2</v>
      </c>
      <c r="E123" s="31">
        <v>3</v>
      </c>
      <c r="F123" s="39" t="s">
        <v>8</v>
      </c>
      <c r="G123" s="31" t="s">
        <v>3</v>
      </c>
      <c r="H123" s="31">
        <v>100</v>
      </c>
      <c r="I123" s="42">
        <v>3</v>
      </c>
      <c r="J123" s="32">
        <v>500</v>
      </c>
      <c r="K123" s="42">
        <v>1022.6833333333333</v>
      </c>
      <c r="L123" s="32">
        <v>320</v>
      </c>
      <c r="M123" s="32" t="s">
        <v>22</v>
      </c>
      <c r="N123" s="32">
        <v>160</v>
      </c>
      <c r="O123" s="32" t="s">
        <v>36</v>
      </c>
    </row>
    <row r="124" spans="1:15" x14ac:dyDescent="0.3">
      <c r="A124" s="33">
        <v>32020</v>
      </c>
      <c r="B124" s="34">
        <v>15.95</v>
      </c>
      <c r="C124" s="31" t="s">
        <v>4</v>
      </c>
      <c r="D124" s="31">
        <v>8.1999999999999993</v>
      </c>
      <c r="E124" s="31">
        <v>6</v>
      </c>
      <c r="F124" s="39" t="s">
        <v>8</v>
      </c>
      <c r="G124" s="31">
        <v>19</v>
      </c>
      <c r="H124" s="31">
        <v>99</v>
      </c>
      <c r="I124" s="42">
        <v>3</v>
      </c>
      <c r="J124" s="32">
        <v>800</v>
      </c>
      <c r="K124" s="42">
        <v>1018.3416666666667</v>
      </c>
      <c r="L124" s="32">
        <v>120</v>
      </c>
      <c r="M124" s="32" t="s">
        <v>24</v>
      </c>
      <c r="N124" s="32">
        <v>100</v>
      </c>
      <c r="O124" s="32" t="s">
        <v>27</v>
      </c>
    </row>
    <row r="125" spans="1:15" x14ac:dyDescent="0.3">
      <c r="A125" s="33">
        <v>32021</v>
      </c>
      <c r="B125" s="34">
        <v>18.5</v>
      </c>
      <c r="C125" s="31" t="s">
        <v>4</v>
      </c>
      <c r="D125" s="31">
        <v>7.1</v>
      </c>
      <c r="E125" s="31">
        <v>4</v>
      </c>
      <c r="F125" s="39" t="s">
        <v>8</v>
      </c>
      <c r="G125" s="31">
        <v>13</v>
      </c>
      <c r="H125" s="31">
        <v>96</v>
      </c>
      <c r="I125" s="42">
        <v>5</v>
      </c>
      <c r="J125" s="32">
        <v>500</v>
      </c>
      <c r="K125" s="42">
        <v>1014.1458333333335</v>
      </c>
      <c r="L125" s="32">
        <v>350</v>
      </c>
      <c r="M125" s="32" t="s">
        <v>23</v>
      </c>
      <c r="N125" s="32">
        <v>150</v>
      </c>
      <c r="O125" s="32" t="s">
        <v>36</v>
      </c>
    </row>
    <row r="126" spans="1:15" x14ac:dyDescent="0.3">
      <c r="A126" s="33">
        <v>32022</v>
      </c>
      <c r="B126" s="34">
        <v>18.3</v>
      </c>
      <c r="C126" s="31" t="s">
        <v>4</v>
      </c>
      <c r="D126" s="31">
        <v>0.1</v>
      </c>
      <c r="E126" s="31">
        <v>4</v>
      </c>
      <c r="F126" s="39" t="s">
        <v>8</v>
      </c>
      <c r="G126" s="31">
        <v>12</v>
      </c>
      <c r="H126" s="31">
        <v>95</v>
      </c>
      <c r="I126" s="42">
        <v>8</v>
      </c>
      <c r="J126" s="32">
        <v>400</v>
      </c>
      <c r="K126" s="42">
        <v>1016.8666666666668</v>
      </c>
      <c r="L126" s="32">
        <v>170</v>
      </c>
      <c r="M126" s="32" t="s">
        <v>28</v>
      </c>
      <c r="N126" s="32">
        <v>200</v>
      </c>
      <c r="O126" s="32" t="s">
        <v>30</v>
      </c>
    </row>
    <row r="127" spans="1:15" x14ac:dyDescent="0.3">
      <c r="A127" s="33">
        <v>32023</v>
      </c>
      <c r="B127" s="34">
        <v>18.399999999999999</v>
      </c>
      <c r="C127" s="31">
        <v>0.1</v>
      </c>
      <c r="D127" s="31">
        <v>2.6</v>
      </c>
      <c r="E127" s="31">
        <v>8</v>
      </c>
      <c r="F127" s="39" t="s">
        <v>8</v>
      </c>
      <c r="G127" s="31">
        <v>19</v>
      </c>
      <c r="H127" s="31">
        <v>96</v>
      </c>
      <c r="I127" s="42">
        <v>6</v>
      </c>
      <c r="J127" s="32">
        <v>1200</v>
      </c>
      <c r="K127" s="42">
        <v>1014.1833333333333</v>
      </c>
      <c r="L127" s="32">
        <v>210</v>
      </c>
      <c r="M127" s="32" t="s">
        <v>30</v>
      </c>
      <c r="N127" s="32">
        <v>200</v>
      </c>
      <c r="O127" s="32" t="s">
        <v>30</v>
      </c>
    </row>
    <row r="128" spans="1:15" x14ac:dyDescent="0.3">
      <c r="A128" s="33">
        <v>32024</v>
      </c>
      <c r="B128" s="34">
        <v>12.6</v>
      </c>
      <c r="C128" s="31">
        <v>4.8</v>
      </c>
      <c r="D128" s="31">
        <v>11.5</v>
      </c>
      <c r="E128" s="31">
        <v>7</v>
      </c>
      <c r="F128" s="39" t="s">
        <v>8</v>
      </c>
      <c r="G128" s="31">
        <v>23</v>
      </c>
      <c r="H128" s="31">
        <v>99</v>
      </c>
      <c r="I128" s="42">
        <v>3</v>
      </c>
      <c r="J128" s="32">
        <v>2300</v>
      </c>
      <c r="K128" s="42">
        <v>1017.3791666666665</v>
      </c>
      <c r="L128" s="32">
        <v>230</v>
      </c>
      <c r="M128" s="32" t="s">
        <v>31</v>
      </c>
      <c r="N128" s="32">
        <v>210</v>
      </c>
      <c r="O128" s="32" t="s">
        <v>30</v>
      </c>
    </row>
    <row r="129" spans="1:15" x14ac:dyDescent="0.3">
      <c r="A129" s="33">
        <v>32025</v>
      </c>
      <c r="B129" s="34">
        <v>17.05</v>
      </c>
      <c r="C129" s="31" t="s">
        <v>4</v>
      </c>
      <c r="D129" s="31">
        <v>8.1999999999999993</v>
      </c>
      <c r="E129" s="31">
        <v>12</v>
      </c>
      <c r="F129" s="39" t="s">
        <v>9</v>
      </c>
      <c r="G129" s="31">
        <v>33</v>
      </c>
      <c r="H129" s="31">
        <v>93</v>
      </c>
      <c r="I129" s="42">
        <v>5</v>
      </c>
      <c r="J129" s="32">
        <v>2500</v>
      </c>
      <c r="K129" s="42">
        <v>1010.4250000000001</v>
      </c>
      <c r="L129" s="32">
        <v>190</v>
      </c>
      <c r="M129" s="32" t="s">
        <v>28</v>
      </c>
      <c r="N129" s="32">
        <v>190</v>
      </c>
      <c r="O129" s="32" t="s">
        <v>28</v>
      </c>
    </row>
    <row r="130" spans="1:15" x14ac:dyDescent="0.3">
      <c r="A130" s="33">
        <v>32026</v>
      </c>
      <c r="B130" s="34">
        <v>13.75</v>
      </c>
      <c r="C130" s="31">
        <v>4.0999999999999996</v>
      </c>
      <c r="D130" s="31">
        <v>0.4</v>
      </c>
      <c r="E130" s="31">
        <v>12</v>
      </c>
      <c r="F130" s="39" t="s">
        <v>9</v>
      </c>
      <c r="G130" s="31">
        <v>37</v>
      </c>
      <c r="H130" s="31">
        <v>97</v>
      </c>
      <c r="I130" s="42">
        <v>6</v>
      </c>
      <c r="J130" s="32">
        <v>1800</v>
      </c>
      <c r="K130" s="42">
        <v>1014.8875000000002</v>
      </c>
      <c r="L130" s="32">
        <v>240</v>
      </c>
      <c r="M130" s="32" t="s">
        <v>32</v>
      </c>
      <c r="N130" s="32">
        <v>240</v>
      </c>
      <c r="O130" s="32" t="s">
        <v>32</v>
      </c>
    </row>
    <row r="131" spans="1:15" x14ac:dyDescent="0.3">
      <c r="A131" s="33">
        <v>32027</v>
      </c>
      <c r="B131" s="34">
        <v>15.65</v>
      </c>
      <c r="C131" s="31">
        <v>0.2</v>
      </c>
      <c r="D131" s="31">
        <v>3.3</v>
      </c>
      <c r="E131" s="31">
        <v>3</v>
      </c>
      <c r="F131" s="39" t="s">
        <v>8</v>
      </c>
      <c r="G131" s="31">
        <v>10</v>
      </c>
      <c r="H131" s="31">
        <v>99</v>
      </c>
      <c r="I131" s="42">
        <v>5</v>
      </c>
      <c r="J131" s="32">
        <v>2500</v>
      </c>
      <c r="K131" s="42">
        <v>1018.3125000000001</v>
      </c>
      <c r="L131" s="32">
        <v>280</v>
      </c>
      <c r="M131" s="32" t="s">
        <v>25</v>
      </c>
      <c r="N131" s="32">
        <v>280</v>
      </c>
      <c r="O131" s="32" t="s">
        <v>25</v>
      </c>
    </row>
    <row r="132" spans="1:15" x14ac:dyDescent="0.3">
      <c r="A132" s="33">
        <v>32028</v>
      </c>
      <c r="B132" s="34">
        <v>12.65</v>
      </c>
      <c r="C132" s="31">
        <v>0</v>
      </c>
      <c r="D132" s="31">
        <v>9.8000000000000007</v>
      </c>
      <c r="E132" s="31">
        <v>4</v>
      </c>
      <c r="F132" s="39" t="s">
        <v>8</v>
      </c>
      <c r="G132" s="31" t="s">
        <v>3</v>
      </c>
      <c r="H132" s="31">
        <v>100</v>
      </c>
      <c r="I132" s="42">
        <v>4</v>
      </c>
      <c r="J132" s="32">
        <v>2000</v>
      </c>
      <c r="K132" s="42">
        <v>1021.2541666666665</v>
      </c>
      <c r="L132" s="32">
        <v>220</v>
      </c>
      <c r="M132" s="32" t="s">
        <v>31</v>
      </c>
      <c r="N132" s="32">
        <v>200</v>
      </c>
      <c r="O132" s="32" t="s">
        <v>30</v>
      </c>
    </row>
    <row r="133" spans="1:15" x14ac:dyDescent="0.3">
      <c r="A133" s="33">
        <v>32029</v>
      </c>
      <c r="B133" s="34">
        <v>14.9</v>
      </c>
      <c r="C133" s="31">
        <v>0.5</v>
      </c>
      <c r="D133" s="31">
        <v>6.7</v>
      </c>
      <c r="E133" s="31">
        <v>7</v>
      </c>
      <c r="F133" s="39" t="s">
        <v>8</v>
      </c>
      <c r="G133" s="31" t="s">
        <v>3</v>
      </c>
      <c r="H133" s="31">
        <v>98</v>
      </c>
      <c r="I133" s="42">
        <v>7</v>
      </c>
      <c r="J133" s="32">
        <v>2300</v>
      </c>
      <c r="K133" s="42">
        <v>1018.1833333333333</v>
      </c>
      <c r="L133" s="32">
        <v>220</v>
      </c>
      <c r="M133" s="32" t="s">
        <v>31</v>
      </c>
      <c r="N133" s="32">
        <v>200</v>
      </c>
      <c r="O133" s="32" t="s">
        <v>30</v>
      </c>
    </row>
    <row r="134" spans="1:15" x14ac:dyDescent="0.3">
      <c r="A134" s="33">
        <v>32030</v>
      </c>
      <c r="B134" s="34">
        <v>17.05</v>
      </c>
      <c r="C134" s="31" t="s">
        <v>4</v>
      </c>
      <c r="D134" s="31">
        <v>7.1</v>
      </c>
      <c r="E134" s="31">
        <v>10</v>
      </c>
      <c r="F134" s="39" t="s">
        <v>8</v>
      </c>
      <c r="G134" s="31">
        <v>23</v>
      </c>
      <c r="H134" s="31">
        <v>94</v>
      </c>
      <c r="I134" s="42">
        <v>6</v>
      </c>
      <c r="J134" s="32">
        <v>2800</v>
      </c>
      <c r="K134" s="42">
        <v>1015.3708333333331</v>
      </c>
      <c r="L134" s="32">
        <v>240</v>
      </c>
      <c r="M134" s="32" t="s">
        <v>32</v>
      </c>
      <c r="N134" s="32">
        <v>220</v>
      </c>
      <c r="O134" s="32" t="s">
        <v>31</v>
      </c>
    </row>
    <row r="135" spans="1:15" x14ac:dyDescent="0.3">
      <c r="A135" s="33">
        <v>32031</v>
      </c>
      <c r="B135" s="34">
        <v>15.8</v>
      </c>
      <c r="C135" s="31">
        <v>2</v>
      </c>
      <c r="D135" s="31">
        <v>0.9</v>
      </c>
      <c r="E135" s="31">
        <v>11</v>
      </c>
      <c r="F135" s="39" t="s">
        <v>9</v>
      </c>
      <c r="G135" s="31">
        <v>41</v>
      </c>
      <c r="H135" s="31">
        <v>98</v>
      </c>
      <c r="I135" s="42">
        <v>8</v>
      </c>
      <c r="J135" s="32">
        <v>2100</v>
      </c>
      <c r="K135" s="42">
        <v>1013.3916666666665</v>
      </c>
      <c r="L135" s="32">
        <v>190</v>
      </c>
      <c r="M135" s="32" t="s">
        <v>28</v>
      </c>
      <c r="N135" s="32">
        <v>200</v>
      </c>
      <c r="O135" s="32" t="s">
        <v>30</v>
      </c>
    </row>
    <row r="136" spans="1:15" x14ac:dyDescent="0.3">
      <c r="A136" s="33">
        <v>32032</v>
      </c>
      <c r="B136" s="34">
        <v>18</v>
      </c>
      <c r="C136" s="31">
        <v>11.4</v>
      </c>
      <c r="D136" s="31">
        <v>0</v>
      </c>
      <c r="E136" s="31">
        <v>13</v>
      </c>
      <c r="F136" s="39" t="s">
        <v>9</v>
      </c>
      <c r="G136" s="31">
        <v>35</v>
      </c>
      <c r="H136" s="31">
        <v>98</v>
      </c>
      <c r="I136" s="42">
        <v>8</v>
      </c>
      <c r="J136" s="32">
        <v>1200</v>
      </c>
      <c r="K136" s="42">
        <v>1008.5083333333333</v>
      </c>
      <c r="L136" s="32">
        <v>220</v>
      </c>
      <c r="M136" s="32" t="s">
        <v>31</v>
      </c>
      <c r="N136" s="32">
        <v>210</v>
      </c>
      <c r="O136" s="32" t="s">
        <v>30</v>
      </c>
    </row>
    <row r="137" spans="1:15" x14ac:dyDescent="0.3">
      <c r="A137" s="33">
        <v>32033</v>
      </c>
      <c r="B137" s="34">
        <v>14.45</v>
      </c>
      <c r="C137" s="31">
        <v>0.2</v>
      </c>
      <c r="D137" s="31">
        <v>0.6</v>
      </c>
      <c r="E137" s="31">
        <v>4</v>
      </c>
      <c r="F137" s="39" t="s">
        <v>8</v>
      </c>
      <c r="G137" s="31">
        <v>13</v>
      </c>
      <c r="H137" s="31">
        <v>99</v>
      </c>
      <c r="I137" s="42">
        <v>8</v>
      </c>
      <c r="J137" s="32">
        <v>1600</v>
      </c>
      <c r="K137" s="42">
        <v>1012.0875000000001</v>
      </c>
      <c r="L137" s="32">
        <v>70</v>
      </c>
      <c r="M137" s="32" t="s">
        <v>34</v>
      </c>
      <c r="N137" s="32">
        <v>10</v>
      </c>
      <c r="O137" s="32" t="s">
        <v>23</v>
      </c>
    </row>
    <row r="138" spans="1:15" x14ac:dyDescent="0.3">
      <c r="A138" s="33">
        <v>32034</v>
      </c>
      <c r="B138" s="34">
        <v>14.5</v>
      </c>
      <c r="C138" s="31">
        <v>0</v>
      </c>
      <c r="D138" s="31">
        <v>10</v>
      </c>
      <c r="E138" s="31">
        <v>8</v>
      </c>
      <c r="F138" s="39" t="s">
        <v>8</v>
      </c>
      <c r="G138" s="31">
        <v>25</v>
      </c>
      <c r="H138" s="31">
        <v>97</v>
      </c>
      <c r="I138" s="42">
        <v>4</v>
      </c>
      <c r="J138" s="32">
        <v>3300</v>
      </c>
      <c r="K138" s="42">
        <v>1018.0750000000002</v>
      </c>
      <c r="L138" s="32">
        <v>240</v>
      </c>
      <c r="M138" s="32" t="s">
        <v>32</v>
      </c>
      <c r="N138" s="32">
        <v>240</v>
      </c>
      <c r="O138" s="32" t="s">
        <v>32</v>
      </c>
    </row>
    <row r="139" spans="1:15" x14ac:dyDescent="0.3">
      <c r="A139" s="33">
        <v>32035</v>
      </c>
      <c r="B139" s="34">
        <v>12.75</v>
      </c>
      <c r="C139" s="31" t="s">
        <v>4</v>
      </c>
      <c r="D139" s="31">
        <v>3.6</v>
      </c>
      <c r="E139" s="31">
        <v>4</v>
      </c>
      <c r="F139" s="39" t="s">
        <v>8</v>
      </c>
      <c r="G139" s="31" t="s">
        <v>3</v>
      </c>
      <c r="H139" s="31">
        <v>97</v>
      </c>
      <c r="I139" s="42">
        <v>6</v>
      </c>
      <c r="J139" s="32">
        <v>3000</v>
      </c>
      <c r="K139" s="42">
        <v>1024.2166666666665</v>
      </c>
      <c r="L139" s="32">
        <v>180</v>
      </c>
      <c r="M139" s="32" t="s">
        <v>28</v>
      </c>
      <c r="N139" s="32">
        <v>170</v>
      </c>
      <c r="O139" s="32" t="s">
        <v>28</v>
      </c>
    </row>
    <row r="140" spans="1:15" x14ac:dyDescent="0.3">
      <c r="A140" s="33">
        <v>32036</v>
      </c>
      <c r="B140" s="34">
        <v>16.55</v>
      </c>
      <c r="C140" s="31" t="s">
        <v>4</v>
      </c>
      <c r="D140" s="31">
        <v>0.2</v>
      </c>
      <c r="E140" s="31">
        <v>3</v>
      </c>
      <c r="F140" s="39" t="s">
        <v>8</v>
      </c>
      <c r="G140" s="31" t="s">
        <v>3</v>
      </c>
      <c r="H140" s="31">
        <v>97</v>
      </c>
      <c r="I140" s="42">
        <v>7</v>
      </c>
      <c r="J140" s="32">
        <v>1400</v>
      </c>
      <c r="K140" s="42">
        <v>1021.0916666666666</v>
      </c>
      <c r="L140" s="32">
        <v>90</v>
      </c>
      <c r="M140" s="32" t="s">
        <v>27</v>
      </c>
      <c r="N140" s="32">
        <v>40</v>
      </c>
      <c r="O140" s="32" t="s">
        <v>29</v>
      </c>
    </row>
    <row r="141" spans="1:15" x14ac:dyDescent="0.3">
      <c r="A141" s="33">
        <v>32037</v>
      </c>
      <c r="B141" s="34">
        <v>17</v>
      </c>
      <c r="C141" s="31">
        <v>0.1</v>
      </c>
      <c r="D141" s="31">
        <v>1.8</v>
      </c>
      <c r="E141" s="31">
        <v>6</v>
      </c>
      <c r="F141" s="39" t="s">
        <v>8</v>
      </c>
      <c r="G141" s="31">
        <v>18</v>
      </c>
      <c r="H141" s="31">
        <v>98</v>
      </c>
      <c r="I141" s="42">
        <v>7</v>
      </c>
      <c r="J141" s="32">
        <v>500</v>
      </c>
      <c r="K141" s="42">
        <v>1018.5791666666669</v>
      </c>
      <c r="L141" s="32">
        <v>230</v>
      </c>
      <c r="M141" s="32" t="s">
        <v>31</v>
      </c>
      <c r="N141" s="32">
        <v>240</v>
      </c>
      <c r="O141" s="32" t="s">
        <v>32</v>
      </c>
    </row>
    <row r="142" spans="1:15" x14ac:dyDescent="0.3">
      <c r="A142" s="33">
        <v>32038</v>
      </c>
      <c r="B142" s="34">
        <v>18.899999999999999</v>
      </c>
      <c r="C142" s="31">
        <v>1.8</v>
      </c>
      <c r="D142" s="31">
        <v>8.5</v>
      </c>
      <c r="E142" s="31">
        <v>4</v>
      </c>
      <c r="F142" s="39" t="s">
        <v>8</v>
      </c>
      <c r="G142" s="31">
        <v>14</v>
      </c>
      <c r="H142" s="31">
        <v>99</v>
      </c>
      <c r="I142" s="42">
        <v>6</v>
      </c>
      <c r="J142" s="32">
        <v>1900</v>
      </c>
      <c r="K142" s="42">
        <v>1023.9875000000001</v>
      </c>
      <c r="L142" s="32">
        <v>350</v>
      </c>
      <c r="M142" s="32" t="s">
        <v>23</v>
      </c>
      <c r="N142" s="32">
        <v>40</v>
      </c>
      <c r="O142" s="32" t="s">
        <v>29</v>
      </c>
    </row>
    <row r="143" spans="1:15" x14ac:dyDescent="0.3">
      <c r="A143" s="33">
        <v>32039</v>
      </c>
      <c r="B143" s="34">
        <v>15.65</v>
      </c>
      <c r="C143" s="31">
        <v>3.5</v>
      </c>
      <c r="D143" s="31">
        <v>0.6</v>
      </c>
      <c r="E143" s="31">
        <v>3</v>
      </c>
      <c r="F143" s="39" t="s">
        <v>8</v>
      </c>
      <c r="G143" s="31">
        <v>20</v>
      </c>
      <c r="H143" s="31">
        <v>100</v>
      </c>
      <c r="I143" s="42">
        <v>7</v>
      </c>
      <c r="J143" s="32">
        <v>300</v>
      </c>
      <c r="K143" s="42">
        <v>1018.4333333333333</v>
      </c>
      <c r="L143" s="32">
        <v>130</v>
      </c>
      <c r="M143" s="32" t="s">
        <v>35</v>
      </c>
      <c r="N143" s="32">
        <v>290</v>
      </c>
      <c r="O143" s="32" t="s">
        <v>26</v>
      </c>
    </row>
    <row r="144" spans="1:15" x14ac:dyDescent="0.3">
      <c r="A144" s="33">
        <v>32040</v>
      </c>
      <c r="B144" s="34">
        <v>16.399999999999999</v>
      </c>
      <c r="C144" s="31" t="s">
        <v>4</v>
      </c>
      <c r="D144" s="31">
        <v>0.4</v>
      </c>
      <c r="E144" s="31">
        <v>5</v>
      </c>
      <c r="F144" s="39" t="s">
        <v>8</v>
      </c>
      <c r="G144" s="31">
        <v>16</v>
      </c>
      <c r="H144" s="31">
        <v>100</v>
      </c>
      <c r="I144" s="42">
        <v>8</v>
      </c>
      <c r="J144" s="32">
        <v>300</v>
      </c>
      <c r="K144" s="42">
        <v>1013.5666666666665</v>
      </c>
      <c r="L144" s="32">
        <v>180</v>
      </c>
      <c r="M144" s="32" t="s">
        <v>28</v>
      </c>
      <c r="N144" s="32">
        <v>230</v>
      </c>
      <c r="O144" s="32" t="s">
        <v>31</v>
      </c>
    </row>
    <row r="145" spans="1:15" x14ac:dyDescent="0.3">
      <c r="A145" s="33">
        <v>32041</v>
      </c>
      <c r="B145" s="34">
        <v>17.600000000000001</v>
      </c>
      <c r="C145" s="31">
        <v>1</v>
      </c>
      <c r="D145" s="31">
        <v>0.5</v>
      </c>
      <c r="E145" s="31">
        <v>8</v>
      </c>
      <c r="F145" s="39" t="s">
        <v>8</v>
      </c>
      <c r="G145" s="31">
        <v>23</v>
      </c>
      <c r="H145" s="31">
        <v>96</v>
      </c>
      <c r="I145" s="42">
        <v>8</v>
      </c>
      <c r="J145" s="32">
        <v>500</v>
      </c>
      <c r="K145" s="42">
        <v>1010.2541666666666</v>
      </c>
      <c r="L145" s="32">
        <v>190</v>
      </c>
      <c r="M145" s="32" t="s">
        <v>28</v>
      </c>
      <c r="N145" s="32">
        <v>220</v>
      </c>
      <c r="O145" s="32" t="s">
        <v>31</v>
      </c>
    </row>
    <row r="146" spans="1:15" x14ac:dyDescent="0.3">
      <c r="A146" s="33">
        <v>32042</v>
      </c>
      <c r="B146" s="34">
        <v>14.5</v>
      </c>
      <c r="C146" s="31">
        <v>0</v>
      </c>
      <c r="D146" s="31">
        <v>10</v>
      </c>
      <c r="E146" s="31">
        <v>8</v>
      </c>
      <c r="F146" s="39" t="s">
        <v>8</v>
      </c>
      <c r="G146" s="31">
        <v>23</v>
      </c>
      <c r="H146" s="31">
        <v>95</v>
      </c>
      <c r="I146" s="42">
        <v>4</v>
      </c>
      <c r="J146" s="32">
        <v>2700</v>
      </c>
      <c r="K146" s="42">
        <v>1012.9625</v>
      </c>
      <c r="L146" s="32">
        <v>210</v>
      </c>
      <c r="M146" s="32" t="s">
        <v>30</v>
      </c>
      <c r="N146" s="32">
        <v>200</v>
      </c>
      <c r="O146" s="32" t="s">
        <v>30</v>
      </c>
    </row>
    <row r="147" spans="1:15" x14ac:dyDescent="0.3">
      <c r="A147" s="33">
        <v>32043</v>
      </c>
      <c r="B147" s="34">
        <v>14.95</v>
      </c>
      <c r="C147" s="31">
        <v>6.5</v>
      </c>
      <c r="D147" s="31">
        <v>4.5999999999999996</v>
      </c>
      <c r="E147" s="31">
        <v>8</v>
      </c>
      <c r="F147" s="39" t="s">
        <v>8</v>
      </c>
      <c r="G147" s="31">
        <v>28</v>
      </c>
      <c r="H147" s="31">
        <v>95</v>
      </c>
      <c r="I147" s="42">
        <v>5</v>
      </c>
      <c r="J147" s="32">
        <v>2700</v>
      </c>
      <c r="K147" s="42">
        <v>1008.8750000000001</v>
      </c>
      <c r="L147" s="32">
        <v>200</v>
      </c>
      <c r="M147" s="32" t="s">
        <v>30</v>
      </c>
      <c r="N147" s="32">
        <v>200</v>
      </c>
      <c r="O147" s="32" t="s">
        <v>30</v>
      </c>
    </row>
    <row r="148" spans="1:15" x14ac:dyDescent="0.3">
      <c r="A148" s="33">
        <v>32044</v>
      </c>
      <c r="B148" s="34">
        <v>12.6</v>
      </c>
      <c r="C148" s="31">
        <v>0.9</v>
      </c>
      <c r="D148" s="31">
        <v>6.3</v>
      </c>
      <c r="E148" s="31">
        <v>5</v>
      </c>
      <c r="F148" s="39" t="s">
        <v>8</v>
      </c>
      <c r="G148" s="31">
        <v>22</v>
      </c>
      <c r="H148" s="31">
        <v>96</v>
      </c>
      <c r="I148" s="42">
        <v>3</v>
      </c>
      <c r="J148" s="32">
        <v>2900</v>
      </c>
      <c r="K148" s="42">
        <v>1007.3958333333335</v>
      </c>
      <c r="L148" s="32">
        <v>250</v>
      </c>
      <c r="M148" s="32" t="s">
        <v>32</v>
      </c>
      <c r="N148" s="32">
        <v>330</v>
      </c>
      <c r="O148" s="32" t="s">
        <v>21</v>
      </c>
    </row>
    <row r="149" spans="1:15" x14ac:dyDescent="0.3">
      <c r="A149" s="33">
        <v>32045</v>
      </c>
      <c r="B149" s="34">
        <v>9.5</v>
      </c>
      <c r="C149" s="31">
        <v>0</v>
      </c>
      <c r="D149" s="31">
        <v>9.3000000000000007</v>
      </c>
      <c r="E149" s="31">
        <v>3</v>
      </c>
      <c r="F149" s="39" t="s">
        <v>8</v>
      </c>
      <c r="G149" s="31" t="s">
        <v>3</v>
      </c>
      <c r="H149" s="31">
        <v>99</v>
      </c>
      <c r="I149" s="42">
        <v>2</v>
      </c>
      <c r="J149" s="32">
        <v>3600</v>
      </c>
      <c r="K149" s="42">
        <v>1008.654166666667</v>
      </c>
      <c r="L149" s="32">
        <v>320</v>
      </c>
      <c r="M149" s="32" t="s">
        <v>22</v>
      </c>
      <c r="N149" s="32">
        <v>290</v>
      </c>
      <c r="O149" s="32" t="s">
        <v>26</v>
      </c>
    </row>
    <row r="150" spans="1:15" x14ac:dyDescent="0.3">
      <c r="A150" s="33">
        <v>32046</v>
      </c>
      <c r="B150" s="34">
        <v>8.25</v>
      </c>
      <c r="C150" s="31">
        <v>0</v>
      </c>
      <c r="D150" s="31">
        <v>10.3</v>
      </c>
      <c r="E150" s="31">
        <v>6</v>
      </c>
      <c r="F150" s="39" t="s">
        <v>8</v>
      </c>
      <c r="G150" s="31">
        <v>21</v>
      </c>
      <c r="H150" s="31">
        <v>98</v>
      </c>
      <c r="I150" s="42">
        <v>2</v>
      </c>
      <c r="J150" s="32">
        <v>3200</v>
      </c>
      <c r="K150" s="42">
        <v>1014.0250000000002</v>
      </c>
      <c r="L150" s="32">
        <v>20</v>
      </c>
      <c r="M150" s="32" t="s">
        <v>33</v>
      </c>
      <c r="N150" s="32">
        <v>20</v>
      </c>
      <c r="O150" s="32" t="s">
        <v>33</v>
      </c>
    </row>
    <row r="151" spans="1:15" x14ac:dyDescent="0.3">
      <c r="A151" s="33">
        <v>32047</v>
      </c>
      <c r="B151" s="34">
        <v>7.5</v>
      </c>
      <c r="C151" s="31">
        <v>0</v>
      </c>
      <c r="D151" s="31">
        <v>3.8</v>
      </c>
      <c r="E151" s="31">
        <v>3</v>
      </c>
      <c r="F151" s="39" t="s">
        <v>8</v>
      </c>
      <c r="G151" s="31" t="s">
        <v>3</v>
      </c>
      <c r="H151" s="31">
        <v>98</v>
      </c>
      <c r="I151" s="42">
        <v>5</v>
      </c>
      <c r="J151" s="32">
        <v>2100</v>
      </c>
      <c r="K151" s="42">
        <v>1024.8500000000001</v>
      </c>
      <c r="L151" s="32">
        <v>999</v>
      </c>
      <c r="M151" s="32" t="s">
        <v>23</v>
      </c>
      <c r="N151" s="32">
        <v>320</v>
      </c>
      <c r="O151" s="32" t="s">
        <v>22</v>
      </c>
    </row>
    <row r="152" spans="1:15" x14ac:dyDescent="0.3">
      <c r="A152" s="33">
        <v>32048</v>
      </c>
      <c r="B152" s="34">
        <v>9.6</v>
      </c>
      <c r="C152" s="31">
        <v>0</v>
      </c>
      <c r="D152" s="31">
        <v>2.5</v>
      </c>
      <c r="E152" s="31">
        <v>3</v>
      </c>
      <c r="F152" s="39" t="s">
        <v>8</v>
      </c>
      <c r="G152" s="31" t="s">
        <v>3</v>
      </c>
      <c r="H152" s="31">
        <v>97</v>
      </c>
      <c r="I152" s="42">
        <v>6</v>
      </c>
      <c r="J152" s="32">
        <v>1300</v>
      </c>
      <c r="K152" s="42">
        <v>1028.2499999999998</v>
      </c>
      <c r="L152" s="32">
        <v>30</v>
      </c>
      <c r="M152" s="32" t="s">
        <v>33</v>
      </c>
      <c r="N152" s="32">
        <v>10</v>
      </c>
      <c r="O152" s="32" t="s">
        <v>23</v>
      </c>
    </row>
    <row r="153" spans="1:15" x14ac:dyDescent="0.3">
      <c r="A153" s="33">
        <v>32049</v>
      </c>
      <c r="B153" s="34">
        <v>7.5</v>
      </c>
      <c r="C153" s="31">
        <v>0</v>
      </c>
      <c r="D153" s="31">
        <v>9.1999999999999993</v>
      </c>
      <c r="E153" s="31">
        <v>4</v>
      </c>
      <c r="F153" s="39" t="s">
        <v>8</v>
      </c>
      <c r="G153" s="31" t="s">
        <v>3</v>
      </c>
      <c r="H153" s="31">
        <v>98</v>
      </c>
      <c r="I153" s="42">
        <v>1</v>
      </c>
      <c r="J153" s="32">
        <v>900</v>
      </c>
      <c r="K153" s="42">
        <v>1028.3916666666667</v>
      </c>
      <c r="L153" s="32">
        <v>330</v>
      </c>
      <c r="M153" s="32" t="s">
        <v>21</v>
      </c>
      <c r="N153" s="32">
        <v>40</v>
      </c>
      <c r="O153" s="32" t="s">
        <v>29</v>
      </c>
    </row>
    <row r="154" spans="1:15" x14ac:dyDescent="0.3">
      <c r="A154" s="33">
        <v>32050</v>
      </c>
      <c r="B154" s="34">
        <v>11.9</v>
      </c>
      <c r="C154" s="31">
        <v>0</v>
      </c>
      <c r="D154" s="31">
        <v>5.8</v>
      </c>
      <c r="E154" s="31">
        <v>6</v>
      </c>
      <c r="F154" s="39" t="s">
        <v>8</v>
      </c>
      <c r="G154" s="31">
        <v>20</v>
      </c>
      <c r="H154" s="31">
        <v>89</v>
      </c>
      <c r="I154" s="42">
        <v>6</v>
      </c>
      <c r="J154" s="32">
        <v>2000</v>
      </c>
      <c r="K154" s="42">
        <v>1022.9333333333334</v>
      </c>
      <c r="L154" s="32">
        <v>60</v>
      </c>
      <c r="M154" s="32" t="s">
        <v>34</v>
      </c>
      <c r="N154" s="32">
        <v>120</v>
      </c>
      <c r="O154" s="32" t="s">
        <v>24</v>
      </c>
    </row>
    <row r="155" spans="1:15" x14ac:dyDescent="0.3">
      <c r="A155" s="33">
        <v>32051</v>
      </c>
      <c r="B155" s="34">
        <v>10.1</v>
      </c>
      <c r="C155" s="31">
        <v>0</v>
      </c>
      <c r="D155" s="31">
        <v>9.6</v>
      </c>
      <c r="E155" s="31">
        <v>4</v>
      </c>
      <c r="F155" s="39" t="s">
        <v>8</v>
      </c>
      <c r="G155" s="31">
        <v>15</v>
      </c>
      <c r="H155" s="31">
        <v>98</v>
      </c>
      <c r="I155" s="42">
        <v>2</v>
      </c>
      <c r="J155" s="32">
        <v>700</v>
      </c>
      <c r="K155" s="42">
        <v>1020.6791666666664</v>
      </c>
      <c r="L155" s="32">
        <v>40</v>
      </c>
      <c r="M155" s="32" t="s">
        <v>29</v>
      </c>
      <c r="N155" s="32">
        <v>110</v>
      </c>
      <c r="O155" s="32" t="s">
        <v>24</v>
      </c>
    </row>
    <row r="156" spans="1:15" x14ac:dyDescent="0.3">
      <c r="A156" s="33">
        <v>32052</v>
      </c>
      <c r="B156" s="34">
        <v>10.75</v>
      </c>
      <c r="C156" s="31">
        <v>6.4</v>
      </c>
      <c r="D156" s="31">
        <v>0</v>
      </c>
      <c r="E156" s="31">
        <v>5</v>
      </c>
      <c r="F156" s="39" t="s">
        <v>8</v>
      </c>
      <c r="G156" s="31">
        <v>18</v>
      </c>
      <c r="H156" s="31">
        <v>100</v>
      </c>
      <c r="I156" s="42">
        <v>6</v>
      </c>
      <c r="J156" s="32">
        <v>300</v>
      </c>
      <c r="K156" s="42">
        <v>1019.4041666666664</v>
      </c>
      <c r="L156" s="32">
        <v>100</v>
      </c>
      <c r="M156" s="32" t="s">
        <v>27</v>
      </c>
      <c r="N156" s="32">
        <v>110</v>
      </c>
      <c r="O156" s="32" t="s">
        <v>24</v>
      </c>
    </row>
    <row r="157" spans="1:15" x14ac:dyDescent="0.3">
      <c r="A157" s="33">
        <v>32053</v>
      </c>
      <c r="B157" s="34">
        <v>15.5</v>
      </c>
      <c r="C157" s="31">
        <v>10.4</v>
      </c>
      <c r="D157" s="31">
        <v>1.8</v>
      </c>
      <c r="E157" s="31">
        <v>6</v>
      </c>
      <c r="F157" s="39" t="s">
        <v>8</v>
      </c>
      <c r="G157" s="31">
        <v>25</v>
      </c>
      <c r="H157" s="31">
        <v>97</v>
      </c>
      <c r="I157" s="42">
        <v>8</v>
      </c>
      <c r="J157" s="32">
        <v>500</v>
      </c>
      <c r="K157" s="42">
        <v>1018.3291666666668</v>
      </c>
      <c r="L157" s="32">
        <v>90</v>
      </c>
      <c r="M157" s="32" t="s">
        <v>27</v>
      </c>
      <c r="N157" s="32">
        <v>110</v>
      </c>
      <c r="O157" s="32" t="s">
        <v>24</v>
      </c>
    </row>
    <row r="158" spans="1:15" x14ac:dyDescent="0.3">
      <c r="A158" s="33">
        <v>32054</v>
      </c>
      <c r="B158" s="34">
        <v>15.9</v>
      </c>
      <c r="C158" s="31">
        <v>0</v>
      </c>
      <c r="D158" s="31">
        <v>5.5</v>
      </c>
      <c r="E158" s="31">
        <v>4</v>
      </c>
      <c r="F158" s="39" t="s">
        <v>8</v>
      </c>
      <c r="G158" s="31">
        <v>13</v>
      </c>
      <c r="H158" s="31">
        <v>98</v>
      </c>
      <c r="I158" s="42">
        <v>7</v>
      </c>
      <c r="J158" s="32">
        <v>600</v>
      </c>
      <c r="K158" s="42">
        <v>1011.5958333333333</v>
      </c>
      <c r="L158" s="32">
        <v>160</v>
      </c>
      <c r="M158" s="32" t="s">
        <v>36</v>
      </c>
      <c r="N158" s="32">
        <v>120</v>
      </c>
      <c r="O158" s="32" t="s">
        <v>24</v>
      </c>
    </row>
    <row r="159" spans="1:15" x14ac:dyDescent="0.3">
      <c r="A159" s="33">
        <v>32055</v>
      </c>
      <c r="B159" s="34">
        <v>15.35</v>
      </c>
      <c r="C159" s="31">
        <v>1.6</v>
      </c>
      <c r="D159" s="31">
        <v>3.4</v>
      </c>
      <c r="E159" s="31">
        <v>5</v>
      </c>
      <c r="F159" s="39" t="s">
        <v>8</v>
      </c>
      <c r="G159" s="31">
        <v>24</v>
      </c>
      <c r="H159" s="31">
        <v>100</v>
      </c>
      <c r="I159" s="42">
        <v>7</v>
      </c>
      <c r="J159" s="32">
        <v>800</v>
      </c>
      <c r="K159" s="42">
        <v>1003.025</v>
      </c>
      <c r="L159" s="32">
        <v>90</v>
      </c>
      <c r="M159" s="32" t="s">
        <v>27</v>
      </c>
      <c r="N159" s="32">
        <v>200</v>
      </c>
      <c r="O159" s="32" t="s">
        <v>30</v>
      </c>
    </row>
    <row r="160" spans="1:15" x14ac:dyDescent="0.3">
      <c r="A160" s="33">
        <v>32056</v>
      </c>
      <c r="B160" s="34">
        <v>13.55</v>
      </c>
      <c r="C160" s="31">
        <v>17.100000000000001</v>
      </c>
      <c r="D160" s="31">
        <v>4.9000000000000004</v>
      </c>
      <c r="E160" s="31">
        <v>8</v>
      </c>
      <c r="F160" s="39" t="s">
        <v>8</v>
      </c>
      <c r="G160" s="31">
        <v>39</v>
      </c>
      <c r="H160" s="31">
        <v>97</v>
      </c>
      <c r="I160" s="42">
        <v>5</v>
      </c>
      <c r="J160" s="32">
        <v>2600</v>
      </c>
      <c r="K160" s="42">
        <v>999.52916666666681</v>
      </c>
      <c r="L160" s="32">
        <v>230</v>
      </c>
      <c r="M160" s="32" t="s">
        <v>31</v>
      </c>
      <c r="N160" s="32">
        <v>310</v>
      </c>
      <c r="O160" s="32" t="s">
        <v>22</v>
      </c>
    </row>
    <row r="161" spans="1:15" x14ac:dyDescent="0.3">
      <c r="A161" s="33">
        <v>32057</v>
      </c>
      <c r="B161" s="34">
        <v>10.95</v>
      </c>
      <c r="C161" s="31">
        <v>17</v>
      </c>
      <c r="D161" s="31">
        <v>0</v>
      </c>
      <c r="E161" s="31">
        <v>14</v>
      </c>
      <c r="F161" s="39" t="s">
        <v>9</v>
      </c>
      <c r="G161" s="31">
        <v>38</v>
      </c>
      <c r="H161" s="31">
        <v>100</v>
      </c>
      <c r="I161" s="42">
        <v>8</v>
      </c>
      <c r="J161" s="32">
        <v>1300</v>
      </c>
      <c r="K161" s="42">
        <v>992.07499999999993</v>
      </c>
      <c r="L161" s="32">
        <v>210</v>
      </c>
      <c r="M161" s="32" t="s">
        <v>30</v>
      </c>
      <c r="N161" s="32">
        <v>190</v>
      </c>
      <c r="O161" s="32" t="s">
        <v>28</v>
      </c>
    </row>
    <row r="162" spans="1:15" x14ac:dyDescent="0.3">
      <c r="A162" s="33">
        <v>32058</v>
      </c>
      <c r="B162" s="34">
        <v>10.95</v>
      </c>
      <c r="C162" s="31">
        <v>6.3</v>
      </c>
      <c r="D162" s="31">
        <v>6.4</v>
      </c>
      <c r="E162" s="31">
        <v>13</v>
      </c>
      <c r="F162" s="39" t="s">
        <v>9</v>
      </c>
      <c r="G162" s="31">
        <v>44</v>
      </c>
      <c r="H162" s="31">
        <v>95</v>
      </c>
      <c r="I162" s="42">
        <v>5</v>
      </c>
      <c r="J162" s="32">
        <v>2200</v>
      </c>
      <c r="K162" s="42">
        <v>994.07916666666677</v>
      </c>
      <c r="L162" s="32">
        <v>280</v>
      </c>
      <c r="M162" s="32" t="s">
        <v>25</v>
      </c>
      <c r="N162" s="32">
        <v>270</v>
      </c>
      <c r="O162" s="32" t="s">
        <v>25</v>
      </c>
    </row>
    <row r="163" spans="1:15" x14ac:dyDescent="0.3">
      <c r="A163" s="33">
        <v>32059</v>
      </c>
      <c r="B163" s="34">
        <v>9.5500000000000007</v>
      </c>
      <c r="C163" s="31">
        <v>25.7</v>
      </c>
      <c r="D163" s="31">
        <v>0.1</v>
      </c>
      <c r="E163" s="31">
        <v>15</v>
      </c>
      <c r="F163" s="39" t="s">
        <v>9</v>
      </c>
      <c r="G163" s="31">
        <v>36</v>
      </c>
      <c r="H163" s="31">
        <v>94</v>
      </c>
      <c r="I163" s="42">
        <v>8</v>
      </c>
      <c r="J163" s="32">
        <v>1400</v>
      </c>
      <c r="K163" s="42">
        <v>998.88749999999982</v>
      </c>
      <c r="L163" s="32">
        <v>210</v>
      </c>
      <c r="M163" s="32" t="s">
        <v>30</v>
      </c>
      <c r="N163" s="32">
        <v>210</v>
      </c>
      <c r="O163" s="32" t="s">
        <v>30</v>
      </c>
    </row>
    <row r="164" spans="1:15" x14ac:dyDescent="0.3">
      <c r="A164" s="33">
        <v>32060</v>
      </c>
      <c r="B164" s="34">
        <v>8.5500000000000007</v>
      </c>
      <c r="C164" s="31">
        <v>1.5</v>
      </c>
      <c r="D164" s="31">
        <v>0.6</v>
      </c>
      <c r="E164" s="31">
        <v>8</v>
      </c>
      <c r="F164" s="39" t="s">
        <v>8</v>
      </c>
      <c r="G164" s="31">
        <v>23</v>
      </c>
      <c r="H164" s="31">
        <v>99</v>
      </c>
      <c r="I164" s="42">
        <v>7</v>
      </c>
      <c r="J164" s="32">
        <v>1900</v>
      </c>
      <c r="K164" s="42">
        <v>992.77500000000009</v>
      </c>
      <c r="L164" s="32">
        <v>350</v>
      </c>
      <c r="M164" s="32" t="s">
        <v>23</v>
      </c>
      <c r="N164" s="32">
        <v>340</v>
      </c>
      <c r="O164" s="32" t="s">
        <v>21</v>
      </c>
    </row>
    <row r="165" spans="1:15" x14ac:dyDescent="0.3">
      <c r="A165" s="33">
        <v>32061</v>
      </c>
      <c r="B165" s="34">
        <v>7.95</v>
      </c>
      <c r="C165" s="31">
        <v>3.1</v>
      </c>
      <c r="D165" s="31">
        <v>5.8</v>
      </c>
      <c r="E165" s="31">
        <v>5</v>
      </c>
      <c r="F165" s="39" t="s">
        <v>8</v>
      </c>
      <c r="G165" s="31">
        <v>20</v>
      </c>
      <c r="H165" s="31">
        <v>93</v>
      </c>
      <c r="I165" s="42">
        <v>5</v>
      </c>
      <c r="J165" s="32">
        <v>3300</v>
      </c>
      <c r="K165" s="42">
        <v>1002.0041666666665</v>
      </c>
      <c r="L165" s="32">
        <v>200</v>
      </c>
      <c r="M165" s="32" t="s">
        <v>30</v>
      </c>
      <c r="N165" s="32">
        <v>230</v>
      </c>
      <c r="O165" s="32" t="s">
        <v>31</v>
      </c>
    </row>
    <row r="166" spans="1:15" x14ac:dyDescent="0.3">
      <c r="A166" s="33">
        <v>32062</v>
      </c>
      <c r="B166" s="34">
        <v>9.35</v>
      </c>
      <c r="C166" s="31">
        <v>1.1000000000000001</v>
      </c>
      <c r="D166" s="31">
        <v>8.9</v>
      </c>
      <c r="E166" s="31">
        <v>5</v>
      </c>
      <c r="F166" s="39" t="s">
        <v>8</v>
      </c>
      <c r="G166" s="31">
        <v>21</v>
      </c>
      <c r="H166" s="31">
        <v>98</v>
      </c>
      <c r="I166" s="42">
        <v>4</v>
      </c>
      <c r="J166" s="32">
        <v>2100</v>
      </c>
      <c r="K166" s="42">
        <v>1003.6249999999999</v>
      </c>
      <c r="L166" s="32">
        <v>240</v>
      </c>
      <c r="M166" s="32" t="s">
        <v>32</v>
      </c>
      <c r="N166" s="32">
        <v>230</v>
      </c>
      <c r="O166" s="32" t="s">
        <v>31</v>
      </c>
    </row>
    <row r="167" spans="1:15" x14ac:dyDescent="0.3">
      <c r="A167" s="33">
        <v>32063</v>
      </c>
      <c r="B167" s="34">
        <v>10.3</v>
      </c>
      <c r="C167" s="31">
        <v>1.8</v>
      </c>
      <c r="D167" s="31">
        <v>7.5</v>
      </c>
      <c r="E167" s="31">
        <v>6</v>
      </c>
      <c r="F167" s="39" t="s">
        <v>8</v>
      </c>
      <c r="G167" s="31">
        <v>26</v>
      </c>
      <c r="H167" s="31">
        <v>99</v>
      </c>
      <c r="I167" s="42">
        <v>5</v>
      </c>
      <c r="J167" s="32">
        <v>2500</v>
      </c>
      <c r="K167" s="42">
        <v>1000.2499999999999</v>
      </c>
      <c r="L167" s="32">
        <v>250</v>
      </c>
      <c r="M167" s="32" t="s">
        <v>32</v>
      </c>
      <c r="N167" s="32">
        <v>240</v>
      </c>
      <c r="O167" s="32" t="s">
        <v>32</v>
      </c>
    </row>
    <row r="168" spans="1:15" x14ac:dyDescent="0.3">
      <c r="A168" s="33">
        <v>32064</v>
      </c>
      <c r="B168" s="34">
        <v>7.6</v>
      </c>
      <c r="C168" s="31">
        <v>11.2</v>
      </c>
      <c r="D168" s="31">
        <v>0.7</v>
      </c>
      <c r="E168" s="31">
        <v>6</v>
      </c>
      <c r="F168" s="39" t="s">
        <v>8</v>
      </c>
      <c r="G168" s="31">
        <v>28</v>
      </c>
      <c r="H168" s="31">
        <v>98</v>
      </c>
      <c r="I168" s="42">
        <v>6</v>
      </c>
      <c r="J168" s="32">
        <v>2000</v>
      </c>
      <c r="K168" s="42">
        <v>995.52499999999998</v>
      </c>
      <c r="L168" s="32">
        <v>220</v>
      </c>
      <c r="M168" s="32" t="s">
        <v>31</v>
      </c>
      <c r="N168" s="32">
        <v>140</v>
      </c>
      <c r="O168" s="32" t="s">
        <v>35</v>
      </c>
    </row>
    <row r="169" spans="1:15" x14ac:dyDescent="0.3">
      <c r="A169" s="33">
        <v>32065</v>
      </c>
      <c r="B169" s="34">
        <v>12.3</v>
      </c>
      <c r="C169" s="31">
        <v>18.5</v>
      </c>
      <c r="D169" s="31">
        <v>0</v>
      </c>
      <c r="E169" s="31">
        <v>9</v>
      </c>
      <c r="F169" s="39" t="s">
        <v>8</v>
      </c>
      <c r="G169" s="31">
        <v>46</v>
      </c>
      <c r="H169" s="31">
        <v>99</v>
      </c>
      <c r="I169" s="42">
        <v>7</v>
      </c>
      <c r="J169" s="32">
        <v>1900</v>
      </c>
      <c r="K169" s="42">
        <v>980.38749999999982</v>
      </c>
      <c r="L169" s="32">
        <v>30</v>
      </c>
      <c r="M169" s="32" t="s">
        <v>33</v>
      </c>
      <c r="N169" s="32">
        <v>180</v>
      </c>
      <c r="O169" s="32" t="s">
        <v>28</v>
      </c>
    </row>
    <row r="170" spans="1:15" x14ac:dyDescent="0.3">
      <c r="A170" s="33">
        <v>32066</v>
      </c>
      <c r="B170" s="34">
        <v>10.75</v>
      </c>
      <c r="C170" s="31">
        <v>2.8</v>
      </c>
      <c r="D170" s="31">
        <v>5.2</v>
      </c>
      <c r="E170" s="31">
        <v>17</v>
      </c>
      <c r="F170" s="39" t="s">
        <v>10</v>
      </c>
      <c r="G170" s="31">
        <v>61</v>
      </c>
      <c r="H170" s="31">
        <v>94</v>
      </c>
      <c r="I170" s="42">
        <v>5</v>
      </c>
      <c r="J170" s="32">
        <v>2000</v>
      </c>
      <c r="K170" s="42">
        <v>988.64999999999975</v>
      </c>
      <c r="L170" s="32">
        <v>230</v>
      </c>
      <c r="M170" s="32" t="s">
        <v>31</v>
      </c>
      <c r="N170" s="32">
        <v>190</v>
      </c>
      <c r="O170" s="32" t="s">
        <v>28</v>
      </c>
    </row>
    <row r="171" spans="1:15" x14ac:dyDescent="0.3">
      <c r="A171" s="33">
        <v>32067</v>
      </c>
      <c r="B171" s="34">
        <v>12.15</v>
      </c>
      <c r="C171" s="31">
        <v>0</v>
      </c>
      <c r="D171" s="31">
        <v>7</v>
      </c>
      <c r="E171" s="31">
        <v>11</v>
      </c>
      <c r="F171" s="39" t="s">
        <v>9</v>
      </c>
      <c r="G171" s="31">
        <v>31</v>
      </c>
      <c r="H171" s="31">
        <v>92</v>
      </c>
      <c r="I171" s="42">
        <v>5</v>
      </c>
      <c r="J171" s="32">
        <v>2200</v>
      </c>
      <c r="K171" s="42">
        <v>1012.2291666666665</v>
      </c>
      <c r="L171" s="32">
        <v>220</v>
      </c>
      <c r="M171" s="32" t="s">
        <v>31</v>
      </c>
      <c r="N171" s="32">
        <v>180</v>
      </c>
      <c r="O171" s="32" t="s">
        <v>28</v>
      </c>
    </row>
    <row r="172" spans="1:15" x14ac:dyDescent="0.3">
      <c r="A172" s="33">
        <v>32068</v>
      </c>
      <c r="B172" s="34">
        <v>13.9</v>
      </c>
      <c r="C172" s="31">
        <v>6.4</v>
      </c>
      <c r="D172" s="31">
        <v>2.2000000000000002</v>
      </c>
      <c r="E172" s="31">
        <v>17</v>
      </c>
      <c r="F172" s="39" t="s">
        <v>10</v>
      </c>
      <c r="G172" s="31">
        <v>32</v>
      </c>
      <c r="H172" s="31">
        <v>90</v>
      </c>
      <c r="I172" s="42">
        <v>7</v>
      </c>
      <c r="J172" s="32">
        <v>1900</v>
      </c>
      <c r="K172" s="42">
        <v>1010.9458333333333</v>
      </c>
      <c r="L172" s="32">
        <v>170</v>
      </c>
      <c r="M172" s="32" t="s">
        <v>28</v>
      </c>
      <c r="N172" s="32">
        <v>150</v>
      </c>
      <c r="O172" s="32" t="s">
        <v>36</v>
      </c>
    </row>
    <row r="173" spans="1:15" x14ac:dyDescent="0.3">
      <c r="A173" s="33">
        <v>32069</v>
      </c>
      <c r="B173" s="34">
        <v>14.65</v>
      </c>
      <c r="C173" s="31">
        <v>1.8</v>
      </c>
      <c r="D173" s="31">
        <v>3.5</v>
      </c>
      <c r="E173" s="31">
        <v>8</v>
      </c>
      <c r="F173" s="39" t="s">
        <v>8</v>
      </c>
      <c r="G173" s="31">
        <v>25</v>
      </c>
      <c r="H173" s="31">
        <v>95</v>
      </c>
      <c r="I173" s="42">
        <v>7</v>
      </c>
      <c r="J173" s="32">
        <v>1700</v>
      </c>
      <c r="K173" s="42">
        <v>1009.1458333333334</v>
      </c>
      <c r="L173" s="32">
        <v>150</v>
      </c>
      <c r="M173" s="32" t="s">
        <v>36</v>
      </c>
      <c r="N173" s="32">
        <v>200</v>
      </c>
      <c r="O173" s="32" t="s">
        <v>30</v>
      </c>
    </row>
    <row r="174" spans="1:15" x14ac:dyDescent="0.3">
      <c r="A174" s="33">
        <v>32070</v>
      </c>
      <c r="B174" s="34">
        <v>14.2</v>
      </c>
      <c r="C174" s="31">
        <v>3.8</v>
      </c>
      <c r="D174" s="31">
        <v>0</v>
      </c>
      <c r="E174" s="31">
        <v>4</v>
      </c>
      <c r="F174" s="39" t="s">
        <v>8</v>
      </c>
      <c r="G174" s="31">
        <v>15</v>
      </c>
      <c r="H174" s="31">
        <v>99</v>
      </c>
      <c r="I174" s="42">
        <v>8</v>
      </c>
      <c r="J174" s="32">
        <v>900</v>
      </c>
      <c r="K174" s="42">
        <v>1006.3625000000001</v>
      </c>
      <c r="L174" s="32">
        <v>150</v>
      </c>
      <c r="M174" s="32" t="s">
        <v>36</v>
      </c>
      <c r="N174" s="32">
        <v>160</v>
      </c>
      <c r="O174" s="32" t="s">
        <v>36</v>
      </c>
    </row>
    <row r="175" spans="1:15" x14ac:dyDescent="0.3">
      <c r="A175" s="33">
        <v>32071</v>
      </c>
      <c r="B175" s="34">
        <v>12.65</v>
      </c>
      <c r="C175" s="31">
        <v>2.7</v>
      </c>
      <c r="D175" s="31">
        <v>5.9</v>
      </c>
      <c r="E175" s="31">
        <v>8</v>
      </c>
      <c r="F175" s="39" t="s">
        <v>8</v>
      </c>
      <c r="G175" s="31">
        <v>24</v>
      </c>
      <c r="H175" s="31">
        <v>99</v>
      </c>
      <c r="I175" s="42">
        <v>5</v>
      </c>
      <c r="J175" s="32">
        <v>2500</v>
      </c>
      <c r="K175" s="42">
        <v>1007.0374999999998</v>
      </c>
      <c r="L175" s="32">
        <v>200</v>
      </c>
      <c r="M175" s="32" t="s">
        <v>30</v>
      </c>
      <c r="N175" s="32">
        <v>190</v>
      </c>
      <c r="O175" s="32" t="s">
        <v>28</v>
      </c>
    </row>
    <row r="176" spans="1:15" x14ac:dyDescent="0.3">
      <c r="A176" s="33">
        <v>32072</v>
      </c>
      <c r="B176" s="34">
        <v>7.5</v>
      </c>
      <c r="C176" s="31">
        <v>0</v>
      </c>
      <c r="D176" s="31">
        <v>7.3</v>
      </c>
      <c r="E176" s="31">
        <v>3</v>
      </c>
      <c r="F176" s="39" t="s">
        <v>8</v>
      </c>
      <c r="G176" s="31" t="s">
        <v>3</v>
      </c>
      <c r="H176" s="31">
        <v>100</v>
      </c>
      <c r="I176" s="42">
        <v>2</v>
      </c>
      <c r="J176" s="32">
        <v>2200</v>
      </c>
      <c r="K176" s="42">
        <v>1017.7083333333334</v>
      </c>
      <c r="L176" s="32">
        <v>350</v>
      </c>
      <c r="M176" s="32" t="s">
        <v>23</v>
      </c>
      <c r="N176" s="32">
        <v>230</v>
      </c>
      <c r="O176" s="32" t="s">
        <v>31</v>
      </c>
    </row>
    <row r="177" spans="1:15" x14ac:dyDescent="0.3">
      <c r="A177" s="33">
        <v>32073</v>
      </c>
      <c r="B177" s="34">
        <v>5.0999999999999996</v>
      </c>
      <c r="C177" s="31" t="s">
        <v>4</v>
      </c>
      <c r="D177" s="31">
        <v>1.6</v>
      </c>
      <c r="E177" s="31">
        <v>4</v>
      </c>
      <c r="F177" s="39" t="s">
        <v>8</v>
      </c>
      <c r="G177" s="31" t="s">
        <v>3</v>
      </c>
      <c r="H177" s="31">
        <v>100</v>
      </c>
      <c r="I177" s="42">
        <v>5</v>
      </c>
      <c r="J177" s="32">
        <v>1000</v>
      </c>
      <c r="K177" s="42">
        <v>1021.2958333333332</v>
      </c>
      <c r="L177" s="32">
        <v>340</v>
      </c>
      <c r="M177" s="32" t="s">
        <v>21</v>
      </c>
      <c r="N177" s="32">
        <v>50</v>
      </c>
      <c r="O177" s="32" t="s">
        <v>29</v>
      </c>
    </row>
    <row r="178" spans="1:15" x14ac:dyDescent="0.3">
      <c r="A178" s="33">
        <v>32074</v>
      </c>
      <c r="B178" s="34">
        <v>6.05</v>
      </c>
      <c r="C178" s="31">
        <v>0</v>
      </c>
      <c r="D178" s="31">
        <v>7.6</v>
      </c>
      <c r="E178" s="31">
        <v>3</v>
      </c>
      <c r="F178" s="39" t="s">
        <v>8</v>
      </c>
      <c r="G178" s="31" t="s">
        <v>3</v>
      </c>
      <c r="H178" s="31">
        <v>100</v>
      </c>
      <c r="I178" s="42">
        <v>2</v>
      </c>
      <c r="J178" s="32">
        <v>700</v>
      </c>
      <c r="K178" s="42">
        <v>1025.5916666666669</v>
      </c>
      <c r="L178" s="32">
        <v>340</v>
      </c>
      <c r="M178" s="32" t="s">
        <v>21</v>
      </c>
      <c r="N178" s="32">
        <v>20</v>
      </c>
      <c r="O178" s="32" t="s">
        <v>33</v>
      </c>
    </row>
    <row r="179" spans="1:15" x14ac:dyDescent="0.3">
      <c r="A179" s="33">
        <v>32075</v>
      </c>
      <c r="B179" s="34">
        <v>6.3</v>
      </c>
      <c r="C179" s="31" t="s">
        <v>4</v>
      </c>
      <c r="D179" s="31">
        <v>5.9</v>
      </c>
      <c r="E179" s="31">
        <v>3</v>
      </c>
      <c r="F179" s="39" t="s">
        <v>8</v>
      </c>
      <c r="G179" s="31" t="s">
        <v>3</v>
      </c>
      <c r="H179" s="31">
        <v>99</v>
      </c>
      <c r="I179" s="42">
        <v>2</v>
      </c>
      <c r="J179" s="32">
        <v>700</v>
      </c>
      <c r="K179" s="42">
        <v>1026.4833333333333</v>
      </c>
      <c r="L179" s="32">
        <v>320</v>
      </c>
      <c r="M179" s="32" t="s">
        <v>22</v>
      </c>
      <c r="N179" s="32">
        <v>160</v>
      </c>
      <c r="O179" s="32" t="s">
        <v>36</v>
      </c>
    </row>
    <row r="180" spans="1:15" x14ac:dyDescent="0.3">
      <c r="A180" s="33">
        <v>32076</v>
      </c>
      <c r="B180" s="34">
        <v>6.95</v>
      </c>
      <c r="C180" s="31">
        <v>3</v>
      </c>
      <c r="D180" s="31">
        <v>0</v>
      </c>
      <c r="E180" s="31">
        <v>4</v>
      </c>
      <c r="F180" s="39" t="s">
        <v>8</v>
      </c>
      <c r="G180" s="31">
        <v>12</v>
      </c>
      <c r="H180" s="31">
        <v>99</v>
      </c>
      <c r="I180" s="42">
        <v>7</v>
      </c>
      <c r="J180" s="32">
        <v>600</v>
      </c>
      <c r="K180" s="42">
        <v>1019.4708333333333</v>
      </c>
      <c r="L180" s="32">
        <v>60</v>
      </c>
      <c r="M180" s="32" t="s">
        <v>34</v>
      </c>
      <c r="N180" s="32">
        <v>200</v>
      </c>
      <c r="O180" s="32" t="s">
        <v>30</v>
      </c>
    </row>
    <row r="181" spans="1:15" x14ac:dyDescent="0.3">
      <c r="A181" s="33">
        <v>32077</v>
      </c>
      <c r="B181" s="34">
        <v>10.55</v>
      </c>
      <c r="C181" s="31">
        <v>1</v>
      </c>
      <c r="D181" s="31">
        <v>0</v>
      </c>
      <c r="E181" s="31">
        <v>6</v>
      </c>
      <c r="F181" s="39" t="s">
        <v>8</v>
      </c>
      <c r="G181" s="31">
        <v>19</v>
      </c>
      <c r="H181" s="31">
        <v>99</v>
      </c>
      <c r="I181" s="42">
        <v>8</v>
      </c>
      <c r="J181" s="32">
        <v>600</v>
      </c>
      <c r="K181" s="42">
        <v>1008.9041666666667</v>
      </c>
      <c r="L181" s="32">
        <v>120</v>
      </c>
      <c r="M181" s="32" t="s">
        <v>24</v>
      </c>
      <c r="N181" s="32">
        <v>300</v>
      </c>
      <c r="O181" s="32" t="s">
        <v>26</v>
      </c>
    </row>
    <row r="182" spans="1:15" x14ac:dyDescent="0.3">
      <c r="A182" s="33">
        <v>32078</v>
      </c>
      <c r="B182" s="34">
        <v>7.9</v>
      </c>
      <c r="C182" s="31">
        <v>0</v>
      </c>
      <c r="D182" s="31">
        <v>8.8000000000000007</v>
      </c>
      <c r="E182" s="31">
        <v>4</v>
      </c>
      <c r="F182" s="39" t="s">
        <v>8</v>
      </c>
      <c r="G182" s="31">
        <v>16</v>
      </c>
      <c r="H182" s="31">
        <v>98</v>
      </c>
      <c r="I182" s="42">
        <v>2</v>
      </c>
      <c r="J182" s="32">
        <v>2200</v>
      </c>
      <c r="K182" s="42">
        <v>1019.0083333333336</v>
      </c>
      <c r="L182" s="32">
        <v>300</v>
      </c>
      <c r="M182" s="32" t="s">
        <v>26</v>
      </c>
      <c r="N182" s="32">
        <v>270</v>
      </c>
      <c r="O182" s="32" t="s">
        <v>25</v>
      </c>
    </row>
    <row r="183" spans="1:15" x14ac:dyDescent="0.3">
      <c r="A183" s="33">
        <v>32079</v>
      </c>
      <c r="B183" s="34">
        <v>5.25</v>
      </c>
      <c r="C183" s="31">
        <v>0</v>
      </c>
      <c r="D183" s="31">
        <v>2.2000000000000002</v>
      </c>
      <c r="E183" s="31">
        <v>3</v>
      </c>
      <c r="F183" s="39" t="s">
        <v>8</v>
      </c>
      <c r="G183" s="31" t="s">
        <v>3</v>
      </c>
      <c r="H183" s="31">
        <v>99</v>
      </c>
      <c r="I183" s="42">
        <v>6</v>
      </c>
      <c r="J183" s="32">
        <v>700</v>
      </c>
      <c r="K183" s="42">
        <v>1018.3000000000001</v>
      </c>
      <c r="L183" s="32">
        <v>70</v>
      </c>
      <c r="M183" s="32" t="s">
        <v>34</v>
      </c>
      <c r="N183" s="32">
        <v>160</v>
      </c>
      <c r="O183" s="32" t="s">
        <v>36</v>
      </c>
    </row>
    <row r="184" spans="1:15" x14ac:dyDescent="0.3">
      <c r="A184" s="33">
        <v>32080</v>
      </c>
      <c r="B184" s="34">
        <v>8.1</v>
      </c>
      <c r="C184" s="31">
        <v>4.4000000000000004</v>
      </c>
      <c r="D184" s="31">
        <v>0</v>
      </c>
      <c r="E184" s="31">
        <v>5</v>
      </c>
      <c r="F184" s="39" t="s">
        <v>8</v>
      </c>
      <c r="G184" s="31">
        <v>14</v>
      </c>
      <c r="H184" s="31">
        <v>99</v>
      </c>
      <c r="I184" s="42">
        <v>7</v>
      </c>
      <c r="J184" s="32">
        <v>500</v>
      </c>
      <c r="K184" s="42">
        <v>1014.8833333333333</v>
      </c>
      <c r="L184" s="32">
        <v>80</v>
      </c>
      <c r="M184" s="32" t="s">
        <v>27</v>
      </c>
      <c r="N184" s="32">
        <v>130</v>
      </c>
      <c r="O184" s="32" t="s">
        <v>35</v>
      </c>
    </row>
    <row r="185" spans="1:15" x14ac:dyDescent="0.3">
      <c r="A185" s="33">
        <v>32081</v>
      </c>
      <c r="B185" s="34">
        <v>11.35</v>
      </c>
      <c r="C185" s="31">
        <v>5.0999999999999996</v>
      </c>
      <c r="D185" s="31">
        <v>0.2</v>
      </c>
      <c r="E185" s="31">
        <v>2</v>
      </c>
      <c r="F185" s="39" t="s">
        <v>8</v>
      </c>
      <c r="G185" s="31" t="s">
        <v>3</v>
      </c>
      <c r="H185" s="31">
        <v>100</v>
      </c>
      <c r="I185" s="42">
        <v>7</v>
      </c>
      <c r="J185" s="32">
        <v>500</v>
      </c>
      <c r="K185" s="42">
        <v>1015.8875000000002</v>
      </c>
      <c r="L185" s="32">
        <v>110</v>
      </c>
      <c r="M185" s="32" t="s">
        <v>24</v>
      </c>
      <c r="N185" s="32">
        <v>120</v>
      </c>
      <c r="O185" s="32" t="s">
        <v>24</v>
      </c>
    </row>
    <row r="187" spans="1:15" x14ac:dyDescent="0.3">
      <c r="A187" s="37" t="s">
        <v>5</v>
      </c>
    </row>
    <row r="188" spans="1:15" x14ac:dyDescent="0.3">
      <c r="A188" s="37" t="s">
        <v>12</v>
      </c>
    </row>
    <row r="189" spans="1:15" x14ac:dyDescent="0.3">
      <c r="D189" s="31" t="s">
        <v>86</v>
      </c>
      <c r="E189" s="31" t="s">
        <v>84</v>
      </c>
      <c r="F189" s="31" t="s">
        <v>85</v>
      </c>
    </row>
    <row r="190" spans="1:15" x14ac:dyDescent="0.3">
      <c r="D190" s="46" t="s">
        <v>81</v>
      </c>
      <c r="E190" s="52">
        <f>AVERAGE(E19:E185)</f>
        <v>6.6047904191616764</v>
      </c>
      <c r="F190" s="52">
        <f>AVERAGE('Hurn 2015'!E2:E185)</f>
        <v>7.7065217391304346</v>
      </c>
    </row>
    <row r="191" spans="1:15" x14ac:dyDescent="0.3">
      <c r="D191" s="31" t="s">
        <v>82</v>
      </c>
      <c r="E191" s="52">
        <f>_xlfn.MODE.SNGL(E19:E185)</f>
        <v>4</v>
      </c>
      <c r="F191" s="52">
        <f>_xlfn.MODE.SNGL('Hurn 2015'!E2:E185)</f>
        <v>7</v>
      </c>
    </row>
    <row r="192" spans="1:15" x14ac:dyDescent="0.3">
      <c r="D192" s="31" t="s">
        <v>83</v>
      </c>
      <c r="E192" s="52">
        <f>_xlfn.STDEV.P(E19:E185)</f>
        <v>3.0049023494497398</v>
      </c>
      <c r="F192" s="52">
        <f>_xlfn.STDEV.P('Hurn 2015'!E2:E185)</f>
        <v>2.8381639942440011</v>
      </c>
    </row>
  </sheetData>
  <autoFilter ref="A1:O185"/>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5" width="13" style="31" customWidth="1"/>
    <col min="16" max="16384" width="9.109375" style="31"/>
  </cols>
  <sheetData>
    <row r="1" spans="1:15" ht="75" customHeight="1" x14ac:dyDescent="0.3">
      <c r="A1" s="30" t="s">
        <v>0</v>
      </c>
      <c r="B1" s="30" t="s">
        <v>53</v>
      </c>
      <c r="C1" s="30" t="s">
        <v>1</v>
      </c>
      <c r="D1" s="30" t="s">
        <v>54</v>
      </c>
      <c r="E1" s="30" t="s">
        <v>55</v>
      </c>
      <c r="F1" s="30" t="s">
        <v>56</v>
      </c>
      <c r="G1" s="30" t="s">
        <v>57</v>
      </c>
      <c r="H1" s="30" t="s">
        <v>6</v>
      </c>
      <c r="I1" s="30" t="s">
        <v>17</v>
      </c>
      <c r="J1" s="30" t="s">
        <v>59</v>
      </c>
      <c r="K1" s="30" t="s">
        <v>15</v>
      </c>
      <c r="L1" s="30" t="s">
        <v>18</v>
      </c>
      <c r="M1" s="30" t="s">
        <v>51</v>
      </c>
      <c r="N1" s="30" t="s">
        <v>19</v>
      </c>
      <c r="O1" s="30" t="s">
        <v>51</v>
      </c>
    </row>
    <row r="2" spans="1:15" x14ac:dyDescent="0.3">
      <c r="A2" s="33">
        <v>31898</v>
      </c>
      <c r="B2" s="34">
        <v>10</v>
      </c>
      <c r="C2" s="31">
        <v>0.8</v>
      </c>
      <c r="D2" s="31" t="s">
        <v>3</v>
      </c>
      <c r="E2" s="31" t="s">
        <v>3</v>
      </c>
      <c r="F2" s="38" t="s">
        <v>3</v>
      </c>
      <c r="G2" s="31" t="s">
        <v>3</v>
      </c>
      <c r="H2" s="31">
        <v>90</v>
      </c>
      <c r="I2" s="35">
        <v>6</v>
      </c>
      <c r="J2" s="35">
        <v>2300</v>
      </c>
      <c r="K2" s="35">
        <v>1012.8916666666665</v>
      </c>
      <c r="L2" s="31">
        <v>190</v>
      </c>
      <c r="M2" s="31" t="s">
        <v>28</v>
      </c>
      <c r="N2" s="31">
        <v>190</v>
      </c>
      <c r="O2" s="31" t="s">
        <v>28</v>
      </c>
    </row>
    <row r="3" spans="1:15" x14ac:dyDescent="0.3">
      <c r="A3" s="33">
        <v>31899</v>
      </c>
      <c r="B3" s="34">
        <v>6.4</v>
      </c>
      <c r="C3" s="31">
        <v>3.6</v>
      </c>
      <c r="D3" s="31" t="s">
        <v>3</v>
      </c>
      <c r="E3" s="31" t="s">
        <v>3</v>
      </c>
      <c r="F3" s="38" t="s">
        <v>3</v>
      </c>
      <c r="G3" s="31" t="s">
        <v>3</v>
      </c>
      <c r="H3" s="31">
        <v>90</v>
      </c>
      <c r="I3" s="35">
        <v>5</v>
      </c>
      <c r="J3" s="35">
        <v>3600</v>
      </c>
      <c r="K3" s="35">
        <v>1008.1874999999999</v>
      </c>
      <c r="L3" s="31">
        <v>270</v>
      </c>
      <c r="M3" s="31" t="s">
        <v>25</v>
      </c>
      <c r="N3" s="31">
        <v>260</v>
      </c>
      <c r="O3" s="31" t="s">
        <v>25</v>
      </c>
    </row>
    <row r="4" spans="1:15" x14ac:dyDescent="0.3">
      <c r="A4" s="33">
        <v>31900</v>
      </c>
      <c r="B4" s="34">
        <v>6.5</v>
      </c>
      <c r="C4" s="31" t="s">
        <v>4</v>
      </c>
      <c r="D4" s="31" t="s">
        <v>3</v>
      </c>
      <c r="E4" s="31" t="s">
        <v>3</v>
      </c>
      <c r="F4" s="38" t="s">
        <v>3</v>
      </c>
      <c r="G4" s="31" t="s">
        <v>3</v>
      </c>
      <c r="H4" s="31">
        <v>83</v>
      </c>
      <c r="I4" s="35">
        <v>4</v>
      </c>
      <c r="J4" s="35">
        <v>3100</v>
      </c>
      <c r="K4" s="35">
        <v>1026.45</v>
      </c>
      <c r="L4" s="31">
        <v>350</v>
      </c>
      <c r="M4" s="31" t="s">
        <v>23</v>
      </c>
      <c r="N4" s="31">
        <v>340</v>
      </c>
      <c r="O4" s="31" t="s">
        <v>21</v>
      </c>
    </row>
    <row r="5" spans="1:15" x14ac:dyDescent="0.3">
      <c r="A5" s="33">
        <v>31901</v>
      </c>
      <c r="B5" s="34">
        <v>7.75</v>
      </c>
      <c r="C5" s="31">
        <v>0</v>
      </c>
      <c r="D5" s="31" t="s">
        <v>3</v>
      </c>
      <c r="E5" s="31" t="s">
        <v>3</v>
      </c>
      <c r="F5" s="38" t="s">
        <v>3</v>
      </c>
      <c r="G5" s="31" t="s">
        <v>3</v>
      </c>
      <c r="H5" s="31">
        <v>88</v>
      </c>
      <c r="I5" s="35">
        <v>4</v>
      </c>
      <c r="J5" s="35">
        <v>4600</v>
      </c>
      <c r="K5" s="35">
        <v>1033.4583333333335</v>
      </c>
      <c r="L5" s="31">
        <v>310</v>
      </c>
      <c r="M5" s="31" t="s">
        <v>22</v>
      </c>
      <c r="N5" s="31">
        <v>300</v>
      </c>
      <c r="O5" s="31" t="s">
        <v>26</v>
      </c>
    </row>
    <row r="6" spans="1:15" x14ac:dyDescent="0.3">
      <c r="A6" s="33">
        <v>31902</v>
      </c>
      <c r="B6" s="34">
        <v>13.15</v>
      </c>
      <c r="C6" s="31">
        <v>0</v>
      </c>
      <c r="D6" s="31" t="s">
        <v>3</v>
      </c>
      <c r="E6" s="31" t="s">
        <v>3</v>
      </c>
      <c r="F6" s="38" t="s">
        <v>3</v>
      </c>
      <c r="G6" s="31" t="s">
        <v>3</v>
      </c>
      <c r="H6" s="31">
        <v>80</v>
      </c>
      <c r="I6" s="35">
        <v>4</v>
      </c>
      <c r="J6" s="35">
        <v>2900</v>
      </c>
      <c r="K6" s="35">
        <v>1033.3625</v>
      </c>
      <c r="L6" s="31">
        <v>300</v>
      </c>
      <c r="M6" s="31" t="s">
        <v>26</v>
      </c>
      <c r="N6" s="31">
        <v>300</v>
      </c>
      <c r="O6" s="31" t="s">
        <v>26</v>
      </c>
    </row>
    <row r="7" spans="1:15" x14ac:dyDescent="0.3">
      <c r="A7" s="33">
        <v>31903</v>
      </c>
      <c r="B7" s="34">
        <v>9.75</v>
      </c>
      <c r="C7" s="31">
        <v>0</v>
      </c>
      <c r="D7" s="31" t="s">
        <v>3</v>
      </c>
      <c r="E7" s="31" t="s">
        <v>3</v>
      </c>
      <c r="F7" s="38" t="s">
        <v>3</v>
      </c>
      <c r="G7" s="31" t="s">
        <v>3</v>
      </c>
      <c r="H7" s="31">
        <v>95</v>
      </c>
      <c r="I7" s="35">
        <v>3</v>
      </c>
      <c r="J7" s="35">
        <v>1500</v>
      </c>
      <c r="K7" s="35">
        <v>1033.1916666666666</v>
      </c>
      <c r="L7" s="31">
        <v>20</v>
      </c>
      <c r="M7" s="31" t="s">
        <v>33</v>
      </c>
      <c r="N7" s="31">
        <v>360</v>
      </c>
      <c r="O7" s="31" t="s">
        <v>23</v>
      </c>
    </row>
    <row r="8" spans="1:15" x14ac:dyDescent="0.3">
      <c r="A8" s="33">
        <v>31904</v>
      </c>
      <c r="B8" s="34">
        <v>14.65</v>
      </c>
      <c r="C8" s="31">
        <v>0</v>
      </c>
      <c r="D8" s="31" t="s">
        <v>3</v>
      </c>
      <c r="E8" s="31" t="s">
        <v>3</v>
      </c>
      <c r="F8" s="38" t="s">
        <v>3</v>
      </c>
      <c r="G8" s="31" t="s">
        <v>3</v>
      </c>
      <c r="H8" s="31">
        <v>88</v>
      </c>
      <c r="I8" s="35">
        <v>3</v>
      </c>
      <c r="J8" s="35">
        <v>1700</v>
      </c>
      <c r="K8" s="35">
        <v>1030.1875</v>
      </c>
      <c r="L8" s="31">
        <v>160</v>
      </c>
      <c r="M8" s="31" t="s">
        <v>36</v>
      </c>
      <c r="N8" s="31">
        <v>140</v>
      </c>
      <c r="O8" s="31" t="s">
        <v>35</v>
      </c>
    </row>
    <row r="9" spans="1:15" x14ac:dyDescent="0.3">
      <c r="A9" s="33">
        <v>31905</v>
      </c>
      <c r="B9" s="34">
        <v>13.7</v>
      </c>
      <c r="C9" s="31">
        <v>0</v>
      </c>
      <c r="D9" s="31" t="s">
        <v>3</v>
      </c>
      <c r="E9" s="31" t="s">
        <v>3</v>
      </c>
      <c r="F9" s="38" t="s">
        <v>3</v>
      </c>
      <c r="G9" s="31" t="s">
        <v>3</v>
      </c>
      <c r="H9" s="31">
        <v>95</v>
      </c>
      <c r="I9" s="35">
        <v>4</v>
      </c>
      <c r="J9" s="35">
        <v>1300</v>
      </c>
      <c r="K9" s="35">
        <v>1023.6041666666666</v>
      </c>
      <c r="L9" s="31">
        <v>160</v>
      </c>
      <c r="M9" s="31" t="s">
        <v>36</v>
      </c>
      <c r="N9" s="31">
        <v>250</v>
      </c>
      <c r="O9" s="31" t="s">
        <v>32</v>
      </c>
    </row>
    <row r="10" spans="1:15" x14ac:dyDescent="0.3">
      <c r="A10" s="33">
        <v>31906</v>
      </c>
      <c r="B10" s="34">
        <v>12</v>
      </c>
      <c r="C10" s="31">
        <v>0</v>
      </c>
      <c r="D10" s="31" t="s">
        <v>3</v>
      </c>
      <c r="E10" s="31" t="s">
        <v>3</v>
      </c>
      <c r="F10" s="38" t="s">
        <v>3</v>
      </c>
      <c r="G10" s="31" t="s">
        <v>3</v>
      </c>
      <c r="H10" s="31">
        <v>82</v>
      </c>
      <c r="I10" s="35">
        <v>6</v>
      </c>
      <c r="J10" s="35">
        <v>2300</v>
      </c>
      <c r="K10" s="35">
        <v>1014.6874999999999</v>
      </c>
      <c r="L10" s="31">
        <v>300</v>
      </c>
      <c r="M10" s="31" t="s">
        <v>26</v>
      </c>
      <c r="N10" s="31">
        <v>240</v>
      </c>
      <c r="O10" s="31" t="s">
        <v>32</v>
      </c>
    </row>
    <row r="11" spans="1:15" x14ac:dyDescent="0.3">
      <c r="A11" s="33">
        <v>31907</v>
      </c>
      <c r="B11" s="34">
        <v>9.25</v>
      </c>
      <c r="C11" s="31" t="s">
        <v>4</v>
      </c>
      <c r="D11" s="31" t="s">
        <v>3</v>
      </c>
      <c r="E11" s="31" t="s">
        <v>3</v>
      </c>
      <c r="F11" s="38" t="s">
        <v>3</v>
      </c>
      <c r="G11" s="31" t="s">
        <v>3</v>
      </c>
      <c r="H11" s="31">
        <v>84</v>
      </c>
      <c r="I11" s="35">
        <v>6</v>
      </c>
      <c r="J11" s="35">
        <v>6000</v>
      </c>
      <c r="K11" s="35">
        <v>1014.4875000000001</v>
      </c>
      <c r="L11" s="31">
        <v>290</v>
      </c>
      <c r="M11" s="31" t="s">
        <v>26</v>
      </c>
      <c r="N11" s="31">
        <v>330</v>
      </c>
      <c r="O11" s="31" t="s">
        <v>21</v>
      </c>
    </row>
    <row r="12" spans="1:15" x14ac:dyDescent="0.3">
      <c r="A12" s="33">
        <v>31908</v>
      </c>
      <c r="B12" s="34">
        <v>10.8</v>
      </c>
      <c r="C12" s="31">
        <v>0.6</v>
      </c>
      <c r="D12" s="31" t="s">
        <v>3</v>
      </c>
      <c r="E12" s="31" t="s">
        <v>3</v>
      </c>
      <c r="F12" s="38" t="s">
        <v>3</v>
      </c>
      <c r="G12" s="31" t="s">
        <v>3</v>
      </c>
      <c r="H12" s="31">
        <v>80</v>
      </c>
      <c r="I12" s="35">
        <v>7</v>
      </c>
      <c r="J12" s="35">
        <v>3800</v>
      </c>
      <c r="K12" s="35">
        <v>1004.4749999999999</v>
      </c>
      <c r="L12" s="31">
        <v>250</v>
      </c>
      <c r="M12" s="31" t="s">
        <v>32</v>
      </c>
      <c r="N12" s="31">
        <v>230</v>
      </c>
      <c r="O12" s="31" t="s">
        <v>31</v>
      </c>
    </row>
    <row r="13" spans="1:15" x14ac:dyDescent="0.3">
      <c r="A13" s="33">
        <v>31909</v>
      </c>
      <c r="B13" s="34">
        <v>8.4499999999999993</v>
      </c>
      <c r="C13" s="31" t="s">
        <v>4</v>
      </c>
      <c r="D13" s="31" t="s">
        <v>3</v>
      </c>
      <c r="E13" s="31" t="s">
        <v>3</v>
      </c>
      <c r="F13" s="38" t="s">
        <v>3</v>
      </c>
      <c r="G13" s="31" t="s">
        <v>3</v>
      </c>
      <c r="H13" s="31">
        <v>91</v>
      </c>
      <c r="I13" s="35">
        <v>6</v>
      </c>
      <c r="J13" s="35">
        <v>3200</v>
      </c>
      <c r="K13" s="35">
        <v>1000.6</v>
      </c>
      <c r="L13" s="31">
        <v>360</v>
      </c>
      <c r="M13" s="31" t="s">
        <v>23</v>
      </c>
      <c r="N13" s="31">
        <v>340</v>
      </c>
      <c r="O13" s="31" t="s">
        <v>21</v>
      </c>
    </row>
    <row r="14" spans="1:15" x14ac:dyDescent="0.3">
      <c r="A14" s="33">
        <v>31910</v>
      </c>
      <c r="B14" s="34">
        <v>7.35</v>
      </c>
      <c r="C14" s="31">
        <v>10.7</v>
      </c>
      <c r="D14" s="31" t="s">
        <v>3</v>
      </c>
      <c r="E14" s="31" t="s">
        <v>3</v>
      </c>
      <c r="F14" s="38" t="s">
        <v>3</v>
      </c>
      <c r="G14" s="31" t="s">
        <v>3</v>
      </c>
      <c r="H14" s="31">
        <v>86</v>
      </c>
      <c r="I14" s="35">
        <v>5</v>
      </c>
      <c r="J14" s="35">
        <v>5100</v>
      </c>
      <c r="K14" s="35">
        <v>1008.6166666666667</v>
      </c>
      <c r="L14" s="31">
        <v>310</v>
      </c>
      <c r="M14" s="31" t="s">
        <v>22</v>
      </c>
      <c r="N14" s="31">
        <v>280</v>
      </c>
      <c r="O14" s="31" t="s">
        <v>25</v>
      </c>
    </row>
    <row r="15" spans="1:15" x14ac:dyDescent="0.3">
      <c r="A15" s="33">
        <v>31911</v>
      </c>
      <c r="B15" s="34">
        <v>6.9</v>
      </c>
      <c r="C15" s="31">
        <v>1.3</v>
      </c>
      <c r="D15" s="31" t="s">
        <v>3</v>
      </c>
      <c r="E15" s="31" t="s">
        <v>3</v>
      </c>
      <c r="F15" s="38" t="s">
        <v>3</v>
      </c>
      <c r="G15" s="31" t="s">
        <v>3</v>
      </c>
      <c r="H15" s="31">
        <v>97</v>
      </c>
      <c r="I15" s="35">
        <v>7</v>
      </c>
      <c r="J15" s="35">
        <v>1000</v>
      </c>
      <c r="K15" s="35">
        <v>1001.9874999999998</v>
      </c>
      <c r="L15" s="31">
        <v>150</v>
      </c>
      <c r="M15" s="31" t="s">
        <v>36</v>
      </c>
      <c r="N15" s="31">
        <v>340</v>
      </c>
      <c r="O15" s="31" t="s">
        <v>21</v>
      </c>
    </row>
    <row r="16" spans="1:15" x14ac:dyDescent="0.3">
      <c r="A16" s="33">
        <v>31912</v>
      </c>
      <c r="B16" s="34">
        <v>6.95</v>
      </c>
      <c r="C16" s="31">
        <v>0.5</v>
      </c>
      <c r="D16" s="31" t="s">
        <v>3</v>
      </c>
      <c r="E16" s="31" t="s">
        <v>3</v>
      </c>
      <c r="F16" s="38" t="s">
        <v>3</v>
      </c>
      <c r="G16" s="31" t="s">
        <v>3</v>
      </c>
      <c r="H16" s="31">
        <v>93</v>
      </c>
      <c r="I16" s="35">
        <v>4</v>
      </c>
      <c r="J16" s="35">
        <v>1900</v>
      </c>
      <c r="K16" s="35">
        <v>1009.4291666666667</v>
      </c>
      <c r="L16" s="31">
        <v>340</v>
      </c>
      <c r="M16" s="31" t="s">
        <v>21</v>
      </c>
      <c r="N16" s="31">
        <v>330</v>
      </c>
      <c r="O16" s="31" t="s">
        <v>21</v>
      </c>
    </row>
    <row r="17" spans="1:17" x14ac:dyDescent="0.3">
      <c r="A17" s="33">
        <v>31913</v>
      </c>
      <c r="B17" s="34">
        <v>5.8</v>
      </c>
      <c r="C17" s="31">
        <v>3.8</v>
      </c>
      <c r="D17" s="31" t="s">
        <v>3</v>
      </c>
      <c r="E17" s="31" t="s">
        <v>3</v>
      </c>
      <c r="F17" s="38" t="s">
        <v>3</v>
      </c>
      <c r="G17" s="31" t="s">
        <v>3</v>
      </c>
      <c r="H17" s="31">
        <v>89</v>
      </c>
      <c r="I17" s="35">
        <v>5</v>
      </c>
      <c r="J17" s="35">
        <v>3900</v>
      </c>
      <c r="K17" s="35">
        <v>1011.8958333333331</v>
      </c>
      <c r="L17" s="31">
        <v>280</v>
      </c>
      <c r="M17" s="31" t="s">
        <v>25</v>
      </c>
      <c r="N17" s="31">
        <v>160</v>
      </c>
      <c r="O17" s="31" t="s">
        <v>36</v>
      </c>
    </row>
    <row r="18" spans="1:17" x14ac:dyDescent="0.3">
      <c r="A18" s="33">
        <v>31914</v>
      </c>
      <c r="B18" s="34">
        <v>6.5</v>
      </c>
      <c r="C18" s="31">
        <v>2.6</v>
      </c>
      <c r="D18" s="31" t="s">
        <v>3</v>
      </c>
      <c r="E18" s="31" t="s">
        <v>3</v>
      </c>
      <c r="F18" s="38" t="s">
        <v>3</v>
      </c>
      <c r="G18" s="31" t="s">
        <v>3</v>
      </c>
      <c r="H18" s="31">
        <v>99</v>
      </c>
      <c r="I18" s="35">
        <v>7</v>
      </c>
      <c r="J18" s="35">
        <v>1400</v>
      </c>
      <c r="K18" s="35">
        <v>1008.9958333333333</v>
      </c>
      <c r="L18" s="31">
        <v>140</v>
      </c>
      <c r="M18" s="31" t="s">
        <v>35</v>
      </c>
      <c r="N18" s="31">
        <v>150</v>
      </c>
      <c r="O18" s="31" t="s">
        <v>36</v>
      </c>
    </row>
    <row r="19" spans="1:17" x14ac:dyDescent="0.3">
      <c r="A19" s="33">
        <v>31915</v>
      </c>
      <c r="B19" s="34">
        <v>8.75</v>
      </c>
      <c r="C19" s="31">
        <v>0</v>
      </c>
      <c r="D19" s="31">
        <v>7.8</v>
      </c>
      <c r="E19" s="31">
        <v>9</v>
      </c>
      <c r="F19" s="39" t="s">
        <v>8</v>
      </c>
      <c r="G19" s="31">
        <v>23</v>
      </c>
      <c r="H19" s="31">
        <v>97</v>
      </c>
      <c r="I19" s="35">
        <v>5</v>
      </c>
      <c r="J19" s="35">
        <v>1300</v>
      </c>
      <c r="K19" s="35">
        <v>1016.3000000000002</v>
      </c>
      <c r="L19" s="31">
        <v>360</v>
      </c>
      <c r="M19" s="31" t="s">
        <v>23</v>
      </c>
      <c r="N19" s="31">
        <v>20</v>
      </c>
      <c r="O19" s="31" t="s">
        <v>33</v>
      </c>
    </row>
    <row r="20" spans="1:17" x14ac:dyDescent="0.3">
      <c r="A20" s="33">
        <v>31916</v>
      </c>
      <c r="B20" s="34">
        <v>8</v>
      </c>
      <c r="C20" s="31">
        <v>0</v>
      </c>
      <c r="D20" s="31">
        <v>0.6</v>
      </c>
      <c r="E20" s="31">
        <v>6</v>
      </c>
      <c r="F20" s="39" t="s">
        <v>8</v>
      </c>
      <c r="G20" s="31">
        <v>19</v>
      </c>
      <c r="H20" s="31">
        <v>95</v>
      </c>
      <c r="I20" s="35">
        <v>6</v>
      </c>
      <c r="J20" s="35">
        <v>1500</v>
      </c>
      <c r="K20" s="35">
        <v>1023.9458333333332</v>
      </c>
      <c r="L20" s="31">
        <v>20</v>
      </c>
      <c r="M20" s="31" t="s">
        <v>33</v>
      </c>
      <c r="N20" s="31">
        <v>20</v>
      </c>
      <c r="O20" s="31" t="s">
        <v>33</v>
      </c>
    </row>
    <row r="21" spans="1:17" x14ac:dyDescent="0.3">
      <c r="A21" s="33">
        <v>31917</v>
      </c>
      <c r="B21" s="34">
        <v>8.1999999999999993</v>
      </c>
      <c r="C21" s="31" t="s">
        <v>4</v>
      </c>
      <c r="D21" s="31">
        <v>7.4</v>
      </c>
      <c r="E21" s="31">
        <v>9</v>
      </c>
      <c r="F21" s="39" t="s">
        <v>8</v>
      </c>
      <c r="G21" s="31">
        <v>24</v>
      </c>
      <c r="H21" s="31">
        <v>90</v>
      </c>
      <c r="I21" s="35">
        <v>6</v>
      </c>
      <c r="J21" s="35">
        <v>3500</v>
      </c>
      <c r="K21" s="35">
        <v>1029.8000000000002</v>
      </c>
      <c r="L21" s="31">
        <v>290</v>
      </c>
      <c r="M21" s="31" t="s">
        <v>26</v>
      </c>
      <c r="N21" s="31">
        <v>290</v>
      </c>
      <c r="O21" s="31" t="s">
        <v>26</v>
      </c>
    </row>
    <row r="22" spans="1:17" x14ac:dyDescent="0.3">
      <c r="A22" s="33">
        <v>31918</v>
      </c>
      <c r="B22" s="34">
        <v>9.65</v>
      </c>
      <c r="C22" s="31">
        <v>0.8</v>
      </c>
      <c r="D22" s="31">
        <v>2.8</v>
      </c>
      <c r="E22" s="31">
        <v>14</v>
      </c>
      <c r="F22" s="39" t="s">
        <v>9</v>
      </c>
      <c r="G22" s="31">
        <v>33</v>
      </c>
      <c r="H22" s="31">
        <v>96</v>
      </c>
      <c r="I22" s="35">
        <v>7</v>
      </c>
      <c r="J22" s="35">
        <v>2300</v>
      </c>
      <c r="K22" s="35">
        <v>1027.3291666666667</v>
      </c>
      <c r="L22" s="31">
        <v>360</v>
      </c>
      <c r="M22" s="31" t="s">
        <v>23</v>
      </c>
      <c r="N22" s="31">
        <v>360</v>
      </c>
      <c r="O22" s="31" t="s">
        <v>23</v>
      </c>
    </row>
    <row r="23" spans="1:17" x14ac:dyDescent="0.3">
      <c r="A23" s="33">
        <v>31919</v>
      </c>
      <c r="B23" s="34">
        <v>8.25</v>
      </c>
      <c r="C23" s="31" t="s">
        <v>4</v>
      </c>
      <c r="D23" s="31">
        <v>1.3</v>
      </c>
      <c r="E23" s="31">
        <v>13</v>
      </c>
      <c r="F23" s="39" t="s">
        <v>9</v>
      </c>
      <c r="G23" s="31">
        <v>25</v>
      </c>
      <c r="H23" s="31">
        <v>93</v>
      </c>
      <c r="I23" s="35">
        <v>7</v>
      </c>
      <c r="J23" s="35">
        <v>1600</v>
      </c>
      <c r="K23" s="35">
        <v>1026.6416666666667</v>
      </c>
      <c r="L23" s="31">
        <v>350</v>
      </c>
      <c r="M23" s="31" t="s">
        <v>23</v>
      </c>
      <c r="N23" s="31">
        <v>30</v>
      </c>
      <c r="O23" s="31" t="s">
        <v>33</v>
      </c>
    </row>
    <row r="24" spans="1:17" x14ac:dyDescent="0.3">
      <c r="A24" s="33">
        <v>31920</v>
      </c>
      <c r="B24" s="34">
        <v>9.4</v>
      </c>
      <c r="C24" s="31">
        <v>0</v>
      </c>
      <c r="D24" s="31">
        <v>4.5999999999999996</v>
      </c>
      <c r="E24" s="31">
        <v>12</v>
      </c>
      <c r="F24" s="39" t="s">
        <v>9</v>
      </c>
      <c r="G24" s="31">
        <v>28</v>
      </c>
      <c r="H24" s="31">
        <v>91</v>
      </c>
      <c r="I24" s="35">
        <v>7</v>
      </c>
      <c r="J24" s="35">
        <v>1700</v>
      </c>
      <c r="K24" s="35">
        <v>1024.8208333333334</v>
      </c>
      <c r="L24" s="31">
        <v>20</v>
      </c>
      <c r="M24" s="31" t="s">
        <v>33</v>
      </c>
      <c r="N24" s="31">
        <v>350</v>
      </c>
      <c r="O24" s="31" t="s">
        <v>23</v>
      </c>
    </row>
    <row r="25" spans="1:17" x14ac:dyDescent="0.3">
      <c r="A25" s="33">
        <v>31921</v>
      </c>
      <c r="B25" s="34">
        <v>9.5</v>
      </c>
      <c r="C25" s="31">
        <v>0</v>
      </c>
      <c r="D25" s="31">
        <v>7.3</v>
      </c>
      <c r="E25" s="31">
        <v>9</v>
      </c>
      <c r="F25" s="39" t="s">
        <v>8</v>
      </c>
      <c r="G25" s="31">
        <v>18</v>
      </c>
      <c r="H25" s="31">
        <v>88</v>
      </c>
      <c r="I25" s="35">
        <v>7</v>
      </c>
      <c r="J25" s="35">
        <v>1200</v>
      </c>
      <c r="K25" s="35">
        <v>1021.5291666666667</v>
      </c>
      <c r="L25" s="31">
        <v>20</v>
      </c>
      <c r="M25" s="31" t="s">
        <v>33</v>
      </c>
      <c r="N25" s="31">
        <v>20</v>
      </c>
      <c r="O25" s="31" t="s">
        <v>33</v>
      </c>
    </row>
    <row r="26" spans="1:17" x14ac:dyDescent="0.3">
      <c r="A26" s="33">
        <v>31922</v>
      </c>
      <c r="B26" s="34">
        <v>12.35</v>
      </c>
      <c r="C26" s="31">
        <v>0</v>
      </c>
      <c r="D26" s="31">
        <v>6.6</v>
      </c>
      <c r="E26" s="31">
        <v>4</v>
      </c>
      <c r="F26" s="39" t="s">
        <v>8</v>
      </c>
      <c r="G26" s="31">
        <v>14</v>
      </c>
      <c r="H26" s="31">
        <v>94</v>
      </c>
      <c r="I26" s="35">
        <v>6</v>
      </c>
      <c r="J26" s="35">
        <v>700</v>
      </c>
      <c r="K26" s="35">
        <v>1021.6083333333331</v>
      </c>
      <c r="L26" s="31">
        <v>10</v>
      </c>
      <c r="M26" s="31" t="s">
        <v>23</v>
      </c>
      <c r="N26" s="31">
        <v>180</v>
      </c>
      <c r="O26" s="31" t="s">
        <v>28</v>
      </c>
    </row>
    <row r="27" spans="1:17" x14ac:dyDescent="0.3">
      <c r="A27" s="33">
        <v>31923</v>
      </c>
      <c r="B27" s="34">
        <v>10.199999999999999</v>
      </c>
      <c r="C27" s="31" t="s">
        <v>4</v>
      </c>
      <c r="D27" s="31">
        <v>6.4</v>
      </c>
      <c r="E27" s="31">
        <v>8</v>
      </c>
      <c r="F27" s="39" t="s">
        <v>8</v>
      </c>
      <c r="G27" s="31">
        <v>17</v>
      </c>
      <c r="H27" s="31">
        <v>100</v>
      </c>
      <c r="I27" s="35">
        <v>8</v>
      </c>
      <c r="J27" s="35">
        <v>400</v>
      </c>
      <c r="K27" s="35">
        <v>1020.6666666666665</v>
      </c>
      <c r="L27" s="31">
        <v>360</v>
      </c>
      <c r="M27" s="31" t="s">
        <v>23</v>
      </c>
      <c r="N27" s="31">
        <v>10</v>
      </c>
      <c r="O27" s="31" t="s">
        <v>23</v>
      </c>
    </row>
    <row r="28" spans="1:17" x14ac:dyDescent="0.3">
      <c r="A28" s="33">
        <v>31924</v>
      </c>
      <c r="B28" s="34">
        <v>8.8000000000000007</v>
      </c>
      <c r="C28" s="31">
        <v>0</v>
      </c>
      <c r="D28" s="31">
        <v>0</v>
      </c>
      <c r="E28" s="31">
        <v>6</v>
      </c>
      <c r="F28" s="39" t="s">
        <v>8</v>
      </c>
      <c r="G28" s="31">
        <v>13</v>
      </c>
      <c r="H28" s="31">
        <v>93</v>
      </c>
      <c r="I28" s="35">
        <v>8</v>
      </c>
      <c r="J28" s="35">
        <v>900</v>
      </c>
      <c r="K28" s="35">
        <v>1017.5541666666668</v>
      </c>
      <c r="L28" s="31">
        <v>30</v>
      </c>
      <c r="M28" s="31" t="s">
        <v>33</v>
      </c>
      <c r="N28" s="31">
        <v>360</v>
      </c>
      <c r="O28" s="31" t="s">
        <v>23</v>
      </c>
      <c r="Q28" s="50"/>
    </row>
    <row r="29" spans="1:17" x14ac:dyDescent="0.3">
      <c r="A29" s="33">
        <v>31925</v>
      </c>
      <c r="B29" s="34">
        <v>9.65</v>
      </c>
      <c r="C29" s="31">
        <v>1.3</v>
      </c>
      <c r="D29" s="31">
        <v>0</v>
      </c>
      <c r="E29" s="31">
        <v>3</v>
      </c>
      <c r="F29" s="39" t="s">
        <v>8</v>
      </c>
      <c r="G29" s="31" t="s">
        <v>3</v>
      </c>
      <c r="H29" s="31">
        <v>96</v>
      </c>
      <c r="I29" s="35">
        <v>8</v>
      </c>
      <c r="J29" s="35">
        <v>1000</v>
      </c>
      <c r="K29" s="35">
        <v>1017.8499999999999</v>
      </c>
      <c r="L29" s="31">
        <v>150</v>
      </c>
      <c r="M29" s="31" t="s">
        <v>36</v>
      </c>
      <c r="N29" s="31">
        <v>150</v>
      </c>
      <c r="O29" s="31" t="s">
        <v>36</v>
      </c>
      <c r="Q29" s="50"/>
    </row>
    <row r="30" spans="1:17" x14ac:dyDescent="0.3">
      <c r="A30" s="33">
        <v>31926</v>
      </c>
      <c r="B30" s="34">
        <v>10.45</v>
      </c>
      <c r="C30" s="31">
        <v>3.2</v>
      </c>
      <c r="D30" s="31">
        <v>3.9</v>
      </c>
      <c r="E30" s="31">
        <v>6</v>
      </c>
      <c r="F30" s="39" t="s">
        <v>8</v>
      </c>
      <c r="G30" s="31">
        <v>16</v>
      </c>
      <c r="H30" s="31">
        <v>98</v>
      </c>
      <c r="I30" s="35">
        <v>6</v>
      </c>
      <c r="J30" s="35">
        <v>2000</v>
      </c>
      <c r="K30" s="35">
        <v>1020.4666666666664</v>
      </c>
      <c r="L30" s="31">
        <v>150</v>
      </c>
      <c r="M30" s="31" t="s">
        <v>36</v>
      </c>
      <c r="N30" s="31">
        <v>250</v>
      </c>
      <c r="O30" s="31" t="s">
        <v>32</v>
      </c>
    </row>
    <row r="31" spans="1:17" x14ac:dyDescent="0.3">
      <c r="A31" s="33">
        <v>31927</v>
      </c>
      <c r="B31" s="34">
        <v>14</v>
      </c>
      <c r="C31" s="31" t="s">
        <v>4</v>
      </c>
      <c r="D31" s="31">
        <v>3.1</v>
      </c>
      <c r="E31" s="31">
        <v>9</v>
      </c>
      <c r="F31" s="39" t="s">
        <v>8</v>
      </c>
      <c r="G31" s="31">
        <v>26</v>
      </c>
      <c r="H31" s="31">
        <v>95</v>
      </c>
      <c r="I31" s="35">
        <v>7</v>
      </c>
      <c r="J31" s="35">
        <v>2900</v>
      </c>
      <c r="K31" s="35">
        <v>1015.4541666666668</v>
      </c>
      <c r="L31" s="31">
        <v>250</v>
      </c>
      <c r="M31" s="31" t="s">
        <v>32</v>
      </c>
      <c r="N31" s="31">
        <v>210</v>
      </c>
      <c r="O31" s="31" t="s">
        <v>30</v>
      </c>
    </row>
    <row r="32" spans="1:17" x14ac:dyDescent="0.3">
      <c r="A32" s="33">
        <v>31928</v>
      </c>
      <c r="B32" s="34">
        <v>14.05</v>
      </c>
      <c r="C32" s="31">
        <v>0.6</v>
      </c>
      <c r="D32" s="31">
        <v>11.7</v>
      </c>
      <c r="E32" s="31">
        <v>8</v>
      </c>
      <c r="F32" s="39" t="s">
        <v>8</v>
      </c>
      <c r="G32" s="31">
        <v>25</v>
      </c>
      <c r="H32" s="31">
        <v>93</v>
      </c>
      <c r="I32" s="35">
        <v>4</v>
      </c>
      <c r="J32" s="35">
        <v>3600</v>
      </c>
      <c r="K32" s="35">
        <v>1017.275</v>
      </c>
      <c r="L32" s="31">
        <v>270</v>
      </c>
      <c r="M32" s="31" t="s">
        <v>25</v>
      </c>
      <c r="N32" s="31">
        <v>270</v>
      </c>
      <c r="O32" s="31" t="s">
        <v>25</v>
      </c>
    </row>
    <row r="33" spans="1:15" x14ac:dyDescent="0.3">
      <c r="A33" s="33">
        <v>31929</v>
      </c>
      <c r="B33" s="34">
        <v>14.3</v>
      </c>
      <c r="C33" s="31">
        <v>0.3</v>
      </c>
      <c r="D33" s="31">
        <v>7.3</v>
      </c>
      <c r="E33" s="31">
        <v>9</v>
      </c>
      <c r="F33" s="39" t="s">
        <v>8</v>
      </c>
      <c r="G33" s="31">
        <v>21</v>
      </c>
      <c r="H33" s="31">
        <v>94</v>
      </c>
      <c r="I33" s="35">
        <v>6</v>
      </c>
      <c r="J33" s="35">
        <v>4100</v>
      </c>
      <c r="K33" s="35">
        <v>1017.6208333333333</v>
      </c>
      <c r="L33" s="31">
        <v>260</v>
      </c>
      <c r="M33" s="31" t="s">
        <v>25</v>
      </c>
      <c r="N33" s="31">
        <v>280</v>
      </c>
      <c r="O33" s="31" t="s">
        <v>25</v>
      </c>
    </row>
    <row r="34" spans="1:15" x14ac:dyDescent="0.3">
      <c r="A34" s="33">
        <v>31930</v>
      </c>
      <c r="B34" s="34">
        <v>12.65</v>
      </c>
      <c r="C34" s="31">
        <v>9.6999999999999993</v>
      </c>
      <c r="D34" s="31">
        <v>0</v>
      </c>
      <c r="E34" s="31">
        <v>5</v>
      </c>
      <c r="F34" s="39" t="s">
        <v>8</v>
      </c>
      <c r="G34" s="31">
        <v>14</v>
      </c>
      <c r="H34" s="31">
        <v>99</v>
      </c>
      <c r="I34" s="35">
        <v>8</v>
      </c>
      <c r="J34" s="35">
        <v>1400</v>
      </c>
      <c r="K34" s="35">
        <v>1013.9958333333334</v>
      </c>
      <c r="L34" s="31">
        <v>110</v>
      </c>
      <c r="M34" s="31" t="s">
        <v>24</v>
      </c>
      <c r="N34" s="31">
        <v>170</v>
      </c>
      <c r="O34" s="31" t="s">
        <v>28</v>
      </c>
    </row>
    <row r="35" spans="1:15" x14ac:dyDescent="0.3">
      <c r="A35" s="33">
        <v>31931</v>
      </c>
      <c r="B35" s="34">
        <v>12.35</v>
      </c>
      <c r="C35" s="31">
        <v>0.8</v>
      </c>
      <c r="D35" s="31">
        <v>0.5</v>
      </c>
      <c r="E35" s="31">
        <v>5</v>
      </c>
      <c r="F35" s="39" t="s">
        <v>8</v>
      </c>
      <c r="G35" s="31">
        <v>11</v>
      </c>
      <c r="H35" s="31">
        <v>100</v>
      </c>
      <c r="I35" s="35">
        <v>8</v>
      </c>
      <c r="J35" s="35">
        <v>700</v>
      </c>
      <c r="K35" s="35">
        <v>1003.7958333333332</v>
      </c>
      <c r="L35" s="31">
        <v>350</v>
      </c>
      <c r="M35" s="31" t="s">
        <v>23</v>
      </c>
      <c r="N35" s="31">
        <v>330</v>
      </c>
      <c r="O35" s="31" t="s">
        <v>21</v>
      </c>
    </row>
    <row r="36" spans="1:15" x14ac:dyDescent="0.3">
      <c r="A36" s="33">
        <v>31932</v>
      </c>
      <c r="B36" s="34">
        <v>10.85</v>
      </c>
      <c r="C36" s="31" t="s">
        <v>4</v>
      </c>
      <c r="D36" s="31">
        <v>2</v>
      </c>
      <c r="E36" s="31">
        <v>7</v>
      </c>
      <c r="F36" s="39" t="s">
        <v>8</v>
      </c>
      <c r="G36" s="31">
        <v>23</v>
      </c>
      <c r="H36" s="31">
        <v>96</v>
      </c>
      <c r="I36" s="35">
        <v>7</v>
      </c>
      <c r="J36" s="35">
        <v>1900</v>
      </c>
      <c r="K36" s="35">
        <v>1005.9249999999998</v>
      </c>
      <c r="L36" s="31">
        <v>340</v>
      </c>
      <c r="M36" s="31" t="s">
        <v>21</v>
      </c>
      <c r="N36" s="31">
        <v>10</v>
      </c>
      <c r="O36" s="31" t="s">
        <v>23</v>
      </c>
    </row>
    <row r="37" spans="1:15" x14ac:dyDescent="0.3">
      <c r="A37" s="33">
        <v>31933</v>
      </c>
      <c r="B37" s="34">
        <v>9.35</v>
      </c>
      <c r="C37" s="31">
        <v>10.4</v>
      </c>
      <c r="D37" s="31">
        <v>3.4</v>
      </c>
      <c r="E37" s="31">
        <v>9</v>
      </c>
      <c r="F37" s="39" t="s">
        <v>8</v>
      </c>
      <c r="G37" s="31">
        <v>24</v>
      </c>
      <c r="H37" s="31">
        <v>100</v>
      </c>
      <c r="I37" s="35">
        <v>6</v>
      </c>
      <c r="J37" s="35">
        <v>900</v>
      </c>
      <c r="K37" s="35">
        <v>1006.3666666666664</v>
      </c>
      <c r="L37" s="31">
        <v>130</v>
      </c>
      <c r="M37" s="31" t="s">
        <v>35</v>
      </c>
      <c r="N37" s="31">
        <v>120</v>
      </c>
      <c r="O37" s="31" t="s">
        <v>24</v>
      </c>
    </row>
    <row r="38" spans="1:15" x14ac:dyDescent="0.3">
      <c r="A38" s="33">
        <v>31934</v>
      </c>
      <c r="B38" s="34">
        <v>13.2</v>
      </c>
      <c r="C38" s="31">
        <v>1.3</v>
      </c>
      <c r="D38" s="31">
        <v>1.1000000000000001</v>
      </c>
      <c r="E38" s="31">
        <v>13</v>
      </c>
      <c r="F38" s="39" t="s">
        <v>9</v>
      </c>
      <c r="G38" s="31">
        <v>39</v>
      </c>
      <c r="H38" s="31">
        <v>96</v>
      </c>
      <c r="I38" s="35">
        <v>7</v>
      </c>
      <c r="J38" s="35">
        <v>2400</v>
      </c>
      <c r="K38" s="35">
        <v>993.51666666666677</v>
      </c>
      <c r="L38" s="31">
        <v>210</v>
      </c>
      <c r="M38" s="31" t="s">
        <v>30</v>
      </c>
      <c r="N38" s="31">
        <v>180</v>
      </c>
      <c r="O38" s="31" t="s">
        <v>28</v>
      </c>
    </row>
    <row r="39" spans="1:15" x14ac:dyDescent="0.3">
      <c r="A39" s="33">
        <v>31935</v>
      </c>
      <c r="B39" s="34">
        <v>12.05</v>
      </c>
      <c r="C39" s="31">
        <v>1.5</v>
      </c>
      <c r="D39" s="31">
        <v>0.5</v>
      </c>
      <c r="E39" s="31">
        <v>10</v>
      </c>
      <c r="F39" s="39" t="s">
        <v>8</v>
      </c>
      <c r="G39" s="31">
        <v>27</v>
      </c>
      <c r="H39" s="31">
        <v>97</v>
      </c>
      <c r="I39" s="35">
        <v>7</v>
      </c>
      <c r="J39" s="35">
        <v>2700</v>
      </c>
      <c r="K39" s="35">
        <v>997.67083333333323</v>
      </c>
      <c r="L39" s="31">
        <v>250</v>
      </c>
      <c r="M39" s="31" t="s">
        <v>32</v>
      </c>
      <c r="N39" s="31">
        <v>240</v>
      </c>
      <c r="O39" s="31" t="s">
        <v>32</v>
      </c>
    </row>
    <row r="40" spans="1:15" x14ac:dyDescent="0.3">
      <c r="A40" s="33">
        <v>31936</v>
      </c>
      <c r="B40" s="34">
        <v>10.3</v>
      </c>
      <c r="C40" s="31" t="s">
        <v>4</v>
      </c>
      <c r="D40" s="31">
        <v>0.3</v>
      </c>
      <c r="E40" s="31">
        <v>6</v>
      </c>
      <c r="F40" s="39" t="s">
        <v>8</v>
      </c>
      <c r="G40" s="31">
        <v>18</v>
      </c>
      <c r="H40" s="31">
        <v>96</v>
      </c>
      <c r="I40" s="35">
        <v>7</v>
      </c>
      <c r="J40" s="35">
        <v>1600</v>
      </c>
      <c r="K40" s="35">
        <v>1004.0166666666668</v>
      </c>
      <c r="L40" s="31">
        <v>350</v>
      </c>
      <c r="M40" s="31" t="s">
        <v>23</v>
      </c>
      <c r="N40" s="31">
        <v>340</v>
      </c>
      <c r="O40" s="31" t="s">
        <v>21</v>
      </c>
    </row>
    <row r="41" spans="1:15" x14ac:dyDescent="0.3">
      <c r="A41" s="33">
        <v>31937</v>
      </c>
      <c r="B41" s="34">
        <v>10.3</v>
      </c>
      <c r="C41" s="31">
        <v>4.7</v>
      </c>
      <c r="D41" s="31">
        <v>0.6</v>
      </c>
      <c r="E41" s="31">
        <v>3</v>
      </c>
      <c r="F41" s="39" t="s">
        <v>8</v>
      </c>
      <c r="G41" s="31" t="s">
        <v>3</v>
      </c>
      <c r="H41" s="31">
        <v>96</v>
      </c>
      <c r="I41" s="35">
        <v>7</v>
      </c>
      <c r="J41" s="35">
        <v>3000</v>
      </c>
      <c r="K41" s="35">
        <v>1004.4666666666664</v>
      </c>
      <c r="L41" s="31">
        <v>30</v>
      </c>
      <c r="M41" s="31" t="s">
        <v>33</v>
      </c>
      <c r="N41" s="31">
        <v>20</v>
      </c>
      <c r="O41" s="31" t="s">
        <v>33</v>
      </c>
    </row>
    <row r="42" spans="1:15" x14ac:dyDescent="0.3">
      <c r="A42" s="33">
        <v>31938</v>
      </c>
      <c r="B42" s="34">
        <v>10.55</v>
      </c>
      <c r="C42" s="31">
        <v>2.1</v>
      </c>
      <c r="D42" s="31">
        <v>0.5</v>
      </c>
      <c r="E42" s="31">
        <v>3</v>
      </c>
      <c r="F42" s="39" t="s">
        <v>8</v>
      </c>
      <c r="G42" s="31" t="s">
        <v>3</v>
      </c>
      <c r="H42" s="31">
        <v>96</v>
      </c>
      <c r="I42" s="35">
        <v>7</v>
      </c>
      <c r="J42" s="35">
        <v>1000</v>
      </c>
      <c r="K42" s="35">
        <v>1008.1916666666666</v>
      </c>
      <c r="L42" s="31">
        <v>120</v>
      </c>
      <c r="M42" s="31" t="s">
        <v>24</v>
      </c>
      <c r="N42" s="31">
        <v>150</v>
      </c>
      <c r="O42" s="31" t="s">
        <v>36</v>
      </c>
    </row>
    <row r="43" spans="1:15" x14ac:dyDescent="0.3">
      <c r="A43" s="33">
        <v>31939</v>
      </c>
      <c r="B43" s="34">
        <v>10.75</v>
      </c>
      <c r="C43" s="31">
        <v>7.3</v>
      </c>
      <c r="D43" s="31">
        <v>0.2</v>
      </c>
      <c r="E43" s="31">
        <v>6</v>
      </c>
      <c r="F43" s="39" t="s">
        <v>8</v>
      </c>
      <c r="G43" s="31">
        <v>15</v>
      </c>
      <c r="H43" s="31">
        <v>97</v>
      </c>
      <c r="I43" s="35">
        <v>8</v>
      </c>
      <c r="J43" s="35">
        <v>1000</v>
      </c>
      <c r="K43" s="35">
        <v>1014.3458333333333</v>
      </c>
      <c r="L43" s="31">
        <v>360</v>
      </c>
      <c r="M43" s="31" t="s">
        <v>23</v>
      </c>
      <c r="N43" s="31">
        <v>360</v>
      </c>
      <c r="O43" s="31" t="s">
        <v>23</v>
      </c>
    </row>
    <row r="44" spans="1:15" x14ac:dyDescent="0.3">
      <c r="A44" s="33">
        <v>31940</v>
      </c>
      <c r="B44" s="34">
        <v>10.65</v>
      </c>
      <c r="C44" s="31">
        <v>1.6</v>
      </c>
      <c r="D44" s="31">
        <v>1.9</v>
      </c>
      <c r="E44" s="31">
        <v>4</v>
      </c>
      <c r="F44" s="39" t="s">
        <v>8</v>
      </c>
      <c r="G44" s="31">
        <v>17</v>
      </c>
      <c r="H44" s="31">
        <v>99</v>
      </c>
      <c r="I44" s="35">
        <v>7</v>
      </c>
      <c r="J44" s="35">
        <v>800</v>
      </c>
      <c r="K44" s="35">
        <v>1018.2333333333331</v>
      </c>
      <c r="L44" s="31">
        <v>130</v>
      </c>
      <c r="M44" s="31" t="s">
        <v>35</v>
      </c>
      <c r="N44" s="31">
        <v>340</v>
      </c>
      <c r="O44" s="31" t="s">
        <v>21</v>
      </c>
    </row>
    <row r="45" spans="1:15" x14ac:dyDescent="0.3">
      <c r="A45" s="33">
        <v>31941</v>
      </c>
      <c r="B45" s="34">
        <v>9.1999999999999993</v>
      </c>
      <c r="C45" s="31">
        <v>6.4</v>
      </c>
      <c r="D45" s="31">
        <v>7.7</v>
      </c>
      <c r="E45" s="31">
        <v>3</v>
      </c>
      <c r="F45" s="39" t="s">
        <v>8</v>
      </c>
      <c r="G45" s="31">
        <v>13</v>
      </c>
      <c r="H45" s="31">
        <v>95</v>
      </c>
      <c r="I45" s="35">
        <v>5</v>
      </c>
      <c r="J45" s="35">
        <v>1300</v>
      </c>
      <c r="K45" s="35">
        <v>1015.7624999999999</v>
      </c>
      <c r="L45" s="31">
        <v>340</v>
      </c>
      <c r="M45" s="31" t="s">
        <v>21</v>
      </c>
      <c r="N45" s="31">
        <v>30</v>
      </c>
      <c r="O45" s="31" t="s">
        <v>33</v>
      </c>
    </row>
    <row r="46" spans="1:15" x14ac:dyDescent="0.3">
      <c r="A46" s="33">
        <v>31942</v>
      </c>
      <c r="B46" s="34">
        <v>10.55</v>
      </c>
      <c r="C46" s="31">
        <v>2.1</v>
      </c>
      <c r="D46" s="31">
        <v>3.4</v>
      </c>
      <c r="E46" s="31">
        <v>4</v>
      </c>
      <c r="F46" s="39" t="s">
        <v>8</v>
      </c>
      <c r="G46" s="31" t="s">
        <v>3</v>
      </c>
      <c r="H46" s="31">
        <v>97</v>
      </c>
      <c r="I46" s="35">
        <v>8</v>
      </c>
      <c r="J46" s="35">
        <v>1100</v>
      </c>
      <c r="K46" s="35">
        <v>1014.0541666666667</v>
      </c>
      <c r="L46" s="31">
        <v>150</v>
      </c>
      <c r="M46" s="31" t="s">
        <v>36</v>
      </c>
      <c r="N46" s="31">
        <v>160</v>
      </c>
      <c r="O46" s="31" t="s">
        <v>36</v>
      </c>
    </row>
    <row r="47" spans="1:15" x14ac:dyDescent="0.3">
      <c r="A47" s="33">
        <v>31943</v>
      </c>
      <c r="B47" s="34">
        <v>10.35</v>
      </c>
      <c r="C47" s="31" t="s">
        <v>4</v>
      </c>
      <c r="D47" s="31">
        <v>7.6</v>
      </c>
      <c r="E47" s="31">
        <v>5</v>
      </c>
      <c r="F47" s="39" t="s">
        <v>8</v>
      </c>
      <c r="G47" s="31">
        <v>18</v>
      </c>
      <c r="H47" s="31">
        <v>96</v>
      </c>
      <c r="I47" s="35">
        <v>5</v>
      </c>
      <c r="J47" s="35">
        <v>2300</v>
      </c>
      <c r="K47" s="35">
        <v>1014.6416666666668</v>
      </c>
      <c r="L47" s="31">
        <v>350</v>
      </c>
      <c r="M47" s="31" t="s">
        <v>23</v>
      </c>
      <c r="N47" s="31">
        <v>10</v>
      </c>
      <c r="O47" s="31" t="s">
        <v>23</v>
      </c>
    </row>
    <row r="48" spans="1:15" x14ac:dyDescent="0.3">
      <c r="A48" s="33">
        <v>31944</v>
      </c>
      <c r="B48" s="34">
        <v>9.15</v>
      </c>
      <c r="C48" s="31">
        <v>4.2</v>
      </c>
      <c r="D48" s="31">
        <v>7.3</v>
      </c>
      <c r="E48" s="31">
        <v>3</v>
      </c>
      <c r="F48" s="39" t="s">
        <v>8</v>
      </c>
      <c r="G48" s="31" t="s">
        <v>3</v>
      </c>
      <c r="H48" s="31">
        <v>95</v>
      </c>
      <c r="I48" s="35">
        <v>4</v>
      </c>
      <c r="J48" s="35">
        <v>2100</v>
      </c>
      <c r="K48" s="35">
        <v>1016.7291666666666</v>
      </c>
      <c r="L48" s="31">
        <v>200</v>
      </c>
      <c r="M48" s="31" t="s">
        <v>30</v>
      </c>
      <c r="N48" s="31">
        <v>120</v>
      </c>
      <c r="O48" s="31" t="s">
        <v>24</v>
      </c>
    </row>
    <row r="49" spans="1:15" x14ac:dyDescent="0.3">
      <c r="A49" s="33">
        <v>31945</v>
      </c>
      <c r="B49" s="34">
        <v>9.5500000000000007</v>
      </c>
      <c r="C49" s="31">
        <v>0.2</v>
      </c>
      <c r="D49" s="31">
        <v>5.7</v>
      </c>
      <c r="E49" s="31">
        <v>3</v>
      </c>
      <c r="F49" s="39" t="s">
        <v>8</v>
      </c>
      <c r="G49" s="31">
        <v>14</v>
      </c>
      <c r="H49" s="31">
        <v>97</v>
      </c>
      <c r="I49" s="35">
        <v>4</v>
      </c>
      <c r="J49" s="35">
        <v>2300</v>
      </c>
      <c r="K49" s="35">
        <v>1014.9166666666665</v>
      </c>
      <c r="L49" s="31">
        <v>20</v>
      </c>
      <c r="M49" s="31" t="s">
        <v>33</v>
      </c>
      <c r="N49" s="31">
        <v>360</v>
      </c>
      <c r="O49" s="31" t="s">
        <v>23</v>
      </c>
    </row>
    <row r="50" spans="1:15" x14ac:dyDescent="0.3">
      <c r="A50" s="33">
        <v>31946</v>
      </c>
      <c r="B50" s="34">
        <v>12.8</v>
      </c>
      <c r="C50" s="31">
        <v>0</v>
      </c>
      <c r="D50" s="31">
        <v>11.4</v>
      </c>
      <c r="E50" s="31">
        <v>4</v>
      </c>
      <c r="F50" s="39" t="s">
        <v>8</v>
      </c>
      <c r="G50" s="31" t="s">
        <v>3</v>
      </c>
      <c r="H50" s="31">
        <v>94</v>
      </c>
      <c r="I50" s="35">
        <v>5</v>
      </c>
      <c r="J50" s="35">
        <v>2200</v>
      </c>
      <c r="K50" s="35">
        <v>1010.9499999999999</v>
      </c>
      <c r="L50" s="31">
        <v>150</v>
      </c>
      <c r="M50" s="31" t="s">
        <v>36</v>
      </c>
      <c r="N50" s="31">
        <v>150</v>
      </c>
      <c r="O50" s="31" t="s">
        <v>36</v>
      </c>
    </row>
    <row r="51" spans="1:15" x14ac:dyDescent="0.3">
      <c r="A51" s="33">
        <v>31947</v>
      </c>
      <c r="B51" s="34">
        <v>11.65</v>
      </c>
      <c r="C51" s="31">
        <v>0</v>
      </c>
      <c r="D51" s="31">
        <v>4.3</v>
      </c>
      <c r="E51" s="31">
        <v>7</v>
      </c>
      <c r="F51" s="39" t="s">
        <v>8</v>
      </c>
      <c r="G51" s="31">
        <v>18</v>
      </c>
      <c r="H51" s="31">
        <v>95</v>
      </c>
      <c r="I51" s="35">
        <v>6</v>
      </c>
      <c r="J51" s="35">
        <v>1400</v>
      </c>
      <c r="K51" s="35">
        <v>1005.2041666666668</v>
      </c>
      <c r="L51" s="31">
        <v>30</v>
      </c>
      <c r="M51" s="31" t="s">
        <v>33</v>
      </c>
      <c r="N51" s="31">
        <v>10</v>
      </c>
      <c r="O51" s="31" t="s">
        <v>23</v>
      </c>
    </row>
    <row r="52" spans="1:15" x14ac:dyDescent="0.3">
      <c r="A52" s="33">
        <v>31948</v>
      </c>
      <c r="B52" s="34">
        <v>12.7</v>
      </c>
      <c r="C52" s="31">
        <v>0</v>
      </c>
      <c r="D52" s="31">
        <v>6.4</v>
      </c>
      <c r="E52" s="31">
        <v>3</v>
      </c>
      <c r="F52" s="39" t="s">
        <v>8</v>
      </c>
      <c r="G52" s="31">
        <v>14</v>
      </c>
      <c r="H52" s="31">
        <v>96</v>
      </c>
      <c r="I52" s="35">
        <v>5</v>
      </c>
      <c r="J52" s="35">
        <v>1400</v>
      </c>
      <c r="K52" s="35">
        <v>1011.2375000000001</v>
      </c>
      <c r="L52" s="31">
        <v>160</v>
      </c>
      <c r="M52" s="31" t="s">
        <v>36</v>
      </c>
      <c r="N52" s="31">
        <v>330</v>
      </c>
      <c r="O52" s="31" t="s">
        <v>21</v>
      </c>
    </row>
    <row r="53" spans="1:15" x14ac:dyDescent="0.3">
      <c r="A53" s="33">
        <v>31949</v>
      </c>
      <c r="B53" s="34">
        <v>12.7</v>
      </c>
      <c r="C53" s="31">
        <v>1.9</v>
      </c>
      <c r="D53" s="31">
        <v>7.2</v>
      </c>
      <c r="E53" s="31">
        <v>3</v>
      </c>
      <c r="F53" s="39" t="s">
        <v>8</v>
      </c>
      <c r="G53" s="31">
        <v>25</v>
      </c>
      <c r="H53" s="31">
        <v>94</v>
      </c>
      <c r="I53" s="35">
        <v>5</v>
      </c>
      <c r="J53" s="35">
        <v>2700</v>
      </c>
      <c r="K53" s="35">
        <v>1015.8916666666668</v>
      </c>
      <c r="L53" s="31">
        <v>230</v>
      </c>
      <c r="M53" s="31" t="s">
        <v>31</v>
      </c>
      <c r="N53" s="31">
        <v>170</v>
      </c>
      <c r="O53" s="31" t="s">
        <v>28</v>
      </c>
    </row>
    <row r="54" spans="1:15" x14ac:dyDescent="0.3">
      <c r="A54" s="33">
        <v>31950</v>
      </c>
      <c r="B54" s="34">
        <v>12</v>
      </c>
      <c r="C54" s="31">
        <v>5.4</v>
      </c>
      <c r="D54" s="31">
        <v>0.2</v>
      </c>
      <c r="E54" s="31">
        <v>4</v>
      </c>
      <c r="F54" s="39" t="s">
        <v>8</v>
      </c>
      <c r="G54" s="31">
        <v>14</v>
      </c>
      <c r="H54" s="31">
        <v>100</v>
      </c>
      <c r="I54" s="35">
        <v>7</v>
      </c>
      <c r="J54" s="35">
        <v>700</v>
      </c>
      <c r="K54" s="35">
        <v>1017.1541666666667</v>
      </c>
      <c r="L54" s="31">
        <v>140</v>
      </c>
      <c r="M54" s="31" t="s">
        <v>35</v>
      </c>
      <c r="N54" s="31">
        <v>300</v>
      </c>
      <c r="O54" s="31" t="s">
        <v>26</v>
      </c>
    </row>
    <row r="55" spans="1:15" x14ac:dyDescent="0.3">
      <c r="A55" s="33">
        <v>31951</v>
      </c>
      <c r="B55" s="34">
        <v>12.7</v>
      </c>
      <c r="C55" s="31">
        <v>4.8</v>
      </c>
      <c r="D55" s="31">
        <v>0.9</v>
      </c>
      <c r="E55" s="31">
        <v>5</v>
      </c>
      <c r="F55" s="39" t="s">
        <v>8</v>
      </c>
      <c r="G55" s="31">
        <v>18</v>
      </c>
      <c r="H55" s="31">
        <v>97</v>
      </c>
      <c r="I55" s="35">
        <v>8</v>
      </c>
      <c r="J55" s="35">
        <v>600</v>
      </c>
      <c r="K55" s="35">
        <v>1019.0833333333334</v>
      </c>
      <c r="L55" s="31">
        <v>140</v>
      </c>
      <c r="M55" s="31" t="s">
        <v>35</v>
      </c>
      <c r="N55" s="31">
        <v>270</v>
      </c>
      <c r="O55" s="31" t="s">
        <v>25</v>
      </c>
    </row>
    <row r="56" spans="1:15" x14ac:dyDescent="0.3">
      <c r="A56" s="33">
        <v>31952</v>
      </c>
      <c r="B56" s="34">
        <v>13.35</v>
      </c>
      <c r="C56" s="31">
        <v>0.3</v>
      </c>
      <c r="D56" s="31">
        <v>2.7</v>
      </c>
      <c r="E56" s="31">
        <v>6</v>
      </c>
      <c r="F56" s="39" t="s">
        <v>8</v>
      </c>
      <c r="G56" s="31">
        <v>19</v>
      </c>
      <c r="H56" s="31">
        <v>93</v>
      </c>
      <c r="I56" s="35">
        <v>6</v>
      </c>
      <c r="J56" s="35">
        <v>1700</v>
      </c>
      <c r="K56" s="35">
        <v>1018.1958333333336</v>
      </c>
      <c r="L56" s="31">
        <v>270</v>
      </c>
      <c r="M56" s="31" t="s">
        <v>25</v>
      </c>
      <c r="N56" s="31">
        <v>300</v>
      </c>
      <c r="O56" s="31" t="s">
        <v>26</v>
      </c>
    </row>
    <row r="57" spans="1:15" x14ac:dyDescent="0.3">
      <c r="A57" s="33">
        <v>31953</v>
      </c>
      <c r="B57" s="34">
        <v>11.3</v>
      </c>
      <c r="C57" s="31">
        <v>11.3</v>
      </c>
      <c r="D57" s="31">
        <v>0</v>
      </c>
      <c r="E57" s="31">
        <v>4</v>
      </c>
      <c r="F57" s="39" t="s">
        <v>8</v>
      </c>
      <c r="G57" s="31">
        <v>11</v>
      </c>
      <c r="H57" s="31">
        <v>96</v>
      </c>
      <c r="I57" s="35">
        <v>8</v>
      </c>
      <c r="J57" s="35">
        <v>700</v>
      </c>
      <c r="K57" s="35">
        <v>1013.9541666666669</v>
      </c>
      <c r="L57" s="31">
        <v>120</v>
      </c>
      <c r="M57" s="31" t="s">
        <v>24</v>
      </c>
      <c r="N57" s="31">
        <v>150</v>
      </c>
      <c r="O57" s="31" t="s">
        <v>36</v>
      </c>
    </row>
    <row r="58" spans="1:15" x14ac:dyDescent="0.3">
      <c r="A58" s="33">
        <v>31954</v>
      </c>
      <c r="B58" s="34">
        <v>11.65</v>
      </c>
      <c r="C58" s="31">
        <v>4</v>
      </c>
      <c r="D58" s="31">
        <v>0</v>
      </c>
      <c r="E58" s="31">
        <v>5</v>
      </c>
      <c r="F58" s="39" t="s">
        <v>8</v>
      </c>
      <c r="G58" s="31">
        <v>12</v>
      </c>
      <c r="H58" s="31">
        <v>97</v>
      </c>
      <c r="I58" s="35">
        <v>8</v>
      </c>
      <c r="J58" s="35">
        <v>1600</v>
      </c>
      <c r="K58" s="35">
        <v>1013.8250000000002</v>
      </c>
      <c r="L58" s="31">
        <v>350</v>
      </c>
      <c r="M58" s="31" t="s">
        <v>23</v>
      </c>
      <c r="N58" s="31">
        <v>360</v>
      </c>
      <c r="O58" s="31" t="s">
        <v>23</v>
      </c>
    </row>
    <row r="59" spans="1:15" x14ac:dyDescent="0.3">
      <c r="A59" s="33">
        <v>31955</v>
      </c>
      <c r="B59" s="34">
        <v>15.1</v>
      </c>
      <c r="C59" s="31">
        <v>1.3</v>
      </c>
      <c r="D59" s="31">
        <v>0</v>
      </c>
      <c r="E59" s="31">
        <v>3</v>
      </c>
      <c r="F59" s="39" t="s">
        <v>8</v>
      </c>
      <c r="G59" s="31" t="s">
        <v>3</v>
      </c>
      <c r="H59" s="31">
        <v>98</v>
      </c>
      <c r="I59" s="35">
        <v>8</v>
      </c>
      <c r="J59" s="35">
        <v>400</v>
      </c>
      <c r="K59" s="35">
        <v>1013.2541666666665</v>
      </c>
      <c r="L59" s="31">
        <v>140</v>
      </c>
      <c r="M59" s="31" t="s">
        <v>35</v>
      </c>
      <c r="N59" s="31">
        <v>160</v>
      </c>
      <c r="O59" s="31" t="s">
        <v>36</v>
      </c>
    </row>
    <row r="60" spans="1:15" x14ac:dyDescent="0.3">
      <c r="A60" s="33">
        <v>31956</v>
      </c>
      <c r="B60" s="34">
        <v>17.350000000000001</v>
      </c>
      <c r="C60" s="31">
        <v>0.5</v>
      </c>
      <c r="D60" s="31">
        <v>0.1</v>
      </c>
      <c r="E60" s="31">
        <v>8</v>
      </c>
      <c r="F60" s="39" t="s">
        <v>8</v>
      </c>
      <c r="G60" s="31">
        <v>20</v>
      </c>
      <c r="H60" s="31">
        <v>97</v>
      </c>
      <c r="I60" s="35">
        <v>7</v>
      </c>
      <c r="J60" s="35">
        <v>1900</v>
      </c>
      <c r="K60" s="35">
        <v>1016.3416666666668</v>
      </c>
      <c r="L60" s="31">
        <v>210</v>
      </c>
      <c r="M60" s="31" t="s">
        <v>30</v>
      </c>
      <c r="N60" s="31">
        <v>220</v>
      </c>
      <c r="O60" s="31" t="s">
        <v>31</v>
      </c>
    </row>
    <row r="61" spans="1:15" x14ac:dyDescent="0.3">
      <c r="A61" s="33">
        <v>31957</v>
      </c>
      <c r="B61" s="34">
        <v>19.25</v>
      </c>
      <c r="C61" s="31">
        <v>1.1000000000000001</v>
      </c>
      <c r="D61" s="31">
        <v>0</v>
      </c>
      <c r="E61" s="31">
        <v>6</v>
      </c>
      <c r="F61" s="39" t="s">
        <v>8</v>
      </c>
      <c r="G61" s="31">
        <v>17</v>
      </c>
      <c r="H61" s="31">
        <v>94</v>
      </c>
      <c r="I61" s="35">
        <v>7</v>
      </c>
      <c r="J61" s="35">
        <v>2600</v>
      </c>
      <c r="K61" s="35">
        <v>1019.0833333333334</v>
      </c>
      <c r="L61" s="31">
        <v>240</v>
      </c>
      <c r="M61" s="31" t="s">
        <v>32</v>
      </c>
      <c r="N61" s="31">
        <v>220</v>
      </c>
      <c r="O61" s="31" t="s">
        <v>31</v>
      </c>
    </row>
    <row r="62" spans="1:15" x14ac:dyDescent="0.3">
      <c r="A62" s="33">
        <v>31958</v>
      </c>
      <c r="B62" s="34">
        <v>15.15</v>
      </c>
      <c r="C62" s="31">
        <v>0</v>
      </c>
      <c r="D62" s="31">
        <v>8.5</v>
      </c>
      <c r="E62" s="31">
        <v>8</v>
      </c>
      <c r="F62" s="39" t="s">
        <v>8</v>
      </c>
      <c r="G62" s="31">
        <v>26</v>
      </c>
      <c r="H62" s="31">
        <v>90</v>
      </c>
      <c r="I62" s="35">
        <v>5</v>
      </c>
      <c r="J62" s="35">
        <v>4300</v>
      </c>
      <c r="K62" s="35">
        <v>1018.4874999999998</v>
      </c>
      <c r="L62" s="31">
        <v>230</v>
      </c>
      <c r="M62" s="31" t="s">
        <v>31</v>
      </c>
      <c r="N62" s="31">
        <v>200</v>
      </c>
      <c r="O62" s="31" t="s">
        <v>30</v>
      </c>
    </row>
    <row r="63" spans="1:15" x14ac:dyDescent="0.3">
      <c r="A63" s="33">
        <v>31959</v>
      </c>
      <c r="B63" s="34">
        <v>14.15</v>
      </c>
      <c r="C63" s="31">
        <v>0</v>
      </c>
      <c r="D63" s="31">
        <v>10.7</v>
      </c>
      <c r="E63" s="31">
        <v>9</v>
      </c>
      <c r="F63" s="39" t="s">
        <v>8</v>
      </c>
      <c r="G63" s="31">
        <v>26</v>
      </c>
      <c r="H63" s="31">
        <v>85</v>
      </c>
      <c r="I63" s="35">
        <v>5</v>
      </c>
      <c r="J63" s="35">
        <v>4300</v>
      </c>
      <c r="K63" s="35">
        <v>1019.9166666666666</v>
      </c>
      <c r="L63" s="31">
        <v>260</v>
      </c>
      <c r="M63" s="31" t="s">
        <v>25</v>
      </c>
      <c r="N63" s="31">
        <v>240</v>
      </c>
      <c r="O63" s="31" t="s">
        <v>32</v>
      </c>
    </row>
    <row r="64" spans="1:15" x14ac:dyDescent="0.3">
      <c r="A64" s="33">
        <v>31960</v>
      </c>
      <c r="B64" s="34">
        <v>15.3</v>
      </c>
      <c r="C64" s="31">
        <v>0</v>
      </c>
      <c r="D64" s="31">
        <v>6.5</v>
      </c>
      <c r="E64" s="31">
        <v>3</v>
      </c>
      <c r="F64" s="39" t="s">
        <v>8</v>
      </c>
      <c r="G64" s="31">
        <v>13</v>
      </c>
      <c r="H64" s="31">
        <v>89</v>
      </c>
      <c r="I64" s="35">
        <v>6</v>
      </c>
      <c r="J64" s="35">
        <v>4500</v>
      </c>
      <c r="K64" s="35">
        <v>1025.3708333333332</v>
      </c>
      <c r="L64" s="31">
        <v>110</v>
      </c>
      <c r="M64" s="31" t="s">
        <v>24</v>
      </c>
      <c r="N64" s="31">
        <v>240</v>
      </c>
      <c r="O64" s="31" t="s">
        <v>32</v>
      </c>
    </row>
    <row r="65" spans="1:15" x14ac:dyDescent="0.3">
      <c r="A65" s="33">
        <v>31961</v>
      </c>
      <c r="B65" s="34">
        <v>16.5</v>
      </c>
      <c r="C65" s="31">
        <v>0</v>
      </c>
      <c r="D65" s="31">
        <v>4.5</v>
      </c>
      <c r="E65" s="31">
        <v>4</v>
      </c>
      <c r="F65" s="39" t="s">
        <v>8</v>
      </c>
      <c r="G65" s="31">
        <v>13</v>
      </c>
      <c r="H65" s="31">
        <v>92</v>
      </c>
      <c r="I65" s="35">
        <v>6</v>
      </c>
      <c r="J65" s="35">
        <v>1700</v>
      </c>
      <c r="K65" s="35">
        <v>1026.2166666666667</v>
      </c>
      <c r="L65" s="31">
        <v>210</v>
      </c>
      <c r="M65" s="31" t="s">
        <v>30</v>
      </c>
      <c r="N65" s="31">
        <v>210</v>
      </c>
      <c r="O65" s="31" t="s">
        <v>30</v>
      </c>
    </row>
    <row r="66" spans="1:15" x14ac:dyDescent="0.3">
      <c r="A66" s="33">
        <v>31962</v>
      </c>
      <c r="B66" s="34">
        <v>17.649999999999999</v>
      </c>
      <c r="C66" s="31">
        <v>0</v>
      </c>
      <c r="D66" s="31">
        <v>13.6</v>
      </c>
      <c r="E66" s="31">
        <v>5</v>
      </c>
      <c r="F66" s="39" t="s">
        <v>8</v>
      </c>
      <c r="G66" s="31">
        <v>16</v>
      </c>
      <c r="H66" s="31">
        <v>84</v>
      </c>
      <c r="I66" s="35">
        <v>3</v>
      </c>
      <c r="J66" s="35">
        <v>3600</v>
      </c>
      <c r="K66" s="35">
        <v>1025.2791666666669</v>
      </c>
      <c r="L66" s="31">
        <v>210</v>
      </c>
      <c r="M66" s="31" t="s">
        <v>30</v>
      </c>
      <c r="N66" s="31">
        <v>200</v>
      </c>
      <c r="O66" s="31" t="s">
        <v>30</v>
      </c>
    </row>
    <row r="67" spans="1:15" x14ac:dyDescent="0.3">
      <c r="A67" s="33">
        <v>31963</v>
      </c>
      <c r="B67" s="34">
        <v>19.100000000000001</v>
      </c>
      <c r="C67" s="31">
        <v>0</v>
      </c>
      <c r="D67" s="31">
        <v>4.5999999999999996</v>
      </c>
      <c r="E67" s="31">
        <v>4</v>
      </c>
      <c r="F67" s="39" t="s">
        <v>8</v>
      </c>
      <c r="G67" s="31" t="s">
        <v>3</v>
      </c>
      <c r="H67" s="31">
        <v>85</v>
      </c>
      <c r="I67" s="35">
        <v>5</v>
      </c>
      <c r="J67" s="35">
        <v>800</v>
      </c>
      <c r="K67" s="35">
        <v>1023.2749999999997</v>
      </c>
      <c r="L67" s="31">
        <v>150</v>
      </c>
      <c r="M67" s="31" t="s">
        <v>36</v>
      </c>
      <c r="N67" s="31">
        <v>180</v>
      </c>
      <c r="O67" s="31" t="s">
        <v>28</v>
      </c>
    </row>
    <row r="68" spans="1:15" x14ac:dyDescent="0.3">
      <c r="A68" s="33">
        <v>31964</v>
      </c>
      <c r="B68" s="34">
        <v>20.2</v>
      </c>
      <c r="C68" s="31">
        <v>0</v>
      </c>
      <c r="D68" s="31">
        <v>12.3</v>
      </c>
      <c r="E68" s="31">
        <v>4</v>
      </c>
      <c r="F68" s="39" t="s">
        <v>8</v>
      </c>
      <c r="G68" s="31">
        <v>13</v>
      </c>
      <c r="H68" s="31">
        <v>94</v>
      </c>
      <c r="I68" s="35">
        <v>4</v>
      </c>
      <c r="J68" s="35">
        <v>600</v>
      </c>
      <c r="K68" s="35">
        <v>1018.5791666666665</v>
      </c>
      <c r="L68" s="31">
        <v>160</v>
      </c>
      <c r="M68" s="31" t="s">
        <v>36</v>
      </c>
      <c r="N68" s="31">
        <v>360</v>
      </c>
      <c r="O68" s="31" t="s">
        <v>23</v>
      </c>
    </row>
    <row r="69" spans="1:15" x14ac:dyDescent="0.3">
      <c r="A69" s="33">
        <v>31965</v>
      </c>
      <c r="B69" s="34">
        <v>17.75</v>
      </c>
      <c r="C69" s="31">
        <v>0</v>
      </c>
      <c r="D69" s="31">
        <v>11.2</v>
      </c>
      <c r="E69" s="31">
        <v>7</v>
      </c>
      <c r="F69" s="39" t="s">
        <v>8</v>
      </c>
      <c r="G69" s="31">
        <v>19</v>
      </c>
      <c r="H69" s="31">
        <v>87</v>
      </c>
      <c r="I69" s="35">
        <v>4</v>
      </c>
      <c r="J69" s="35">
        <v>5000</v>
      </c>
      <c r="K69" s="35">
        <v>1018.6541666666666</v>
      </c>
      <c r="L69" s="31">
        <v>290</v>
      </c>
      <c r="M69" s="31" t="s">
        <v>26</v>
      </c>
      <c r="N69" s="31">
        <v>290</v>
      </c>
      <c r="O69" s="31" t="s">
        <v>26</v>
      </c>
    </row>
    <row r="70" spans="1:15" x14ac:dyDescent="0.3">
      <c r="A70" s="33">
        <v>31966</v>
      </c>
      <c r="B70" s="34">
        <v>15</v>
      </c>
      <c r="C70" s="31">
        <v>0</v>
      </c>
      <c r="D70" s="31">
        <v>7.5</v>
      </c>
      <c r="E70" s="31">
        <v>8</v>
      </c>
      <c r="F70" s="39" t="s">
        <v>8</v>
      </c>
      <c r="G70" s="31">
        <v>18</v>
      </c>
      <c r="H70" s="31">
        <v>81</v>
      </c>
      <c r="I70" s="35">
        <v>5</v>
      </c>
      <c r="J70" s="35">
        <v>6000</v>
      </c>
      <c r="K70" s="35">
        <v>1021</v>
      </c>
      <c r="L70" s="31">
        <v>290</v>
      </c>
      <c r="M70" s="31" t="s">
        <v>26</v>
      </c>
      <c r="N70" s="31">
        <v>280</v>
      </c>
      <c r="O70" s="31" t="s">
        <v>25</v>
      </c>
    </row>
    <row r="71" spans="1:15" x14ac:dyDescent="0.3">
      <c r="A71" s="33">
        <v>31967</v>
      </c>
      <c r="B71" s="34">
        <v>14.3</v>
      </c>
      <c r="C71" s="31">
        <v>5.5</v>
      </c>
      <c r="D71" s="31">
        <v>12.4</v>
      </c>
      <c r="E71" s="31">
        <v>7</v>
      </c>
      <c r="F71" s="39" t="s">
        <v>8</v>
      </c>
      <c r="G71" s="31">
        <v>19</v>
      </c>
      <c r="H71" s="31">
        <v>92</v>
      </c>
      <c r="I71" s="35">
        <v>4</v>
      </c>
      <c r="J71" s="35">
        <v>5600</v>
      </c>
      <c r="K71" s="35">
        <v>1021.2541666666666</v>
      </c>
      <c r="L71" s="31">
        <v>280</v>
      </c>
      <c r="M71" s="31" t="s">
        <v>25</v>
      </c>
      <c r="N71" s="31">
        <v>290</v>
      </c>
      <c r="O71" s="31" t="s">
        <v>26</v>
      </c>
    </row>
    <row r="72" spans="1:15" x14ac:dyDescent="0.3">
      <c r="A72" s="33">
        <v>31968</v>
      </c>
      <c r="B72" s="34">
        <v>18.05</v>
      </c>
      <c r="C72" s="31">
        <v>2.6</v>
      </c>
      <c r="D72" s="31">
        <v>2.8</v>
      </c>
      <c r="E72" s="31">
        <v>8</v>
      </c>
      <c r="F72" s="39" t="s">
        <v>8</v>
      </c>
      <c r="G72" s="31">
        <v>27</v>
      </c>
      <c r="H72" s="31">
        <v>98</v>
      </c>
      <c r="I72" s="35">
        <v>7</v>
      </c>
      <c r="J72" s="35">
        <v>1400</v>
      </c>
      <c r="K72" s="35">
        <v>1017.1708333333331</v>
      </c>
      <c r="L72" s="31">
        <v>150</v>
      </c>
      <c r="M72" s="31" t="s">
        <v>36</v>
      </c>
      <c r="N72" s="31">
        <v>260</v>
      </c>
      <c r="O72" s="31" t="s">
        <v>25</v>
      </c>
    </row>
    <row r="73" spans="1:15" x14ac:dyDescent="0.3">
      <c r="A73" s="33">
        <v>31969</v>
      </c>
      <c r="B73" s="34">
        <v>17.899999999999999</v>
      </c>
      <c r="C73" s="31">
        <v>0</v>
      </c>
      <c r="D73" s="31">
        <v>11.1</v>
      </c>
      <c r="E73" s="31">
        <v>11</v>
      </c>
      <c r="F73" s="39" t="s">
        <v>9</v>
      </c>
      <c r="G73" s="31">
        <v>27</v>
      </c>
      <c r="H73" s="31">
        <v>94</v>
      </c>
      <c r="I73" s="35">
        <v>5</v>
      </c>
      <c r="J73" s="35">
        <v>3300</v>
      </c>
      <c r="K73" s="35">
        <v>1010.7666666666668</v>
      </c>
      <c r="L73" s="31">
        <v>260</v>
      </c>
      <c r="M73" s="31" t="s">
        <v>25</v>
      </c>
      <c r="N73" s="31">
        <v>240</v>
      </c>
      <c r="O73" s="31" t="s">
        <v>32</v>
      </c>
    </row>
    <row r="74" spans="1:15" x14ac:dyDescent="0.3">
      <c r="A74" s="33">
        <v>31970</v>
      </c>
      <c r="B74" s="34">
        <v>16.05</v>
      </c>
      <c r="C74" s="31">
        <v>0</v>
      </c>
      <c r="D74" s="31">
        <v>3.4</v>
      </c>
      <c r="E74" s="31">
        <v>8</v>
      </c>
      <c r="F74" s="39" t="s">
        <v>8</v>
      </c>
      <c r="G74" s="31">
        <v>19</v>
      </c>
      <c r="H74" s="31">
        <v>90</v>
      </c>
      <c r="I74" s="35">
        <v>5</v>
      </c>
      <c r="J74" s="35">
        <v>5100</v>
      </c>
      <c r="K74" s="35">
        <v>1015.6375000000002</v>
      </c>
      <c r="L74" s="31">
        <v>270</v>
      </c>
      <c r="M74" s="31" t="s">
        <v>25</v>
      </c>
      <c r="N74" s="31">
        <v>260</v>
      </c>
      <c r="O74" s="31" t="s">
        <v>25</v>
      </c>
    </row>
    <row r="75" spans="1:15" x14ac:dyDescent="0.3">
      <c r="A75" s="33">
        <v>31971</v>
      </c>
      <c r="B75" s="34">
        <v>17.899999999999999</v>
      </c>
      <c r="C75" s="31">
        <v>0</v>
      </c>
      <c r="D75" s="31">
        <v>7.9</v>
      </c>
      <c r="E75" s="31">
        <v>5</v>
      </c>
      <c r="F75" s="39" t="s">
        <v>8</v>
      </c>
      <c r="G75" s="31">
        <v>14</v>
      </c>
      <c r="H75" s="31">
        <v>89</v>
      </c>
      <c r="I75" s="35">
        <v>6</v>
      </c>
      <c r="J75" s="35">
        <v>3300</v>
      </c>
      <c r="K75" s="35">
        <v>1019.6875</v>
      </c>
      <c r="L75" s="31">
        <v>140</v>
      </c>
      <c r="M75" s="31" t="s">
        <v>35</v>
      </c>
      <c r="N75" s="31">
        <v>150</v>
      </c>
      <c r="O75" s="31" t="s">
        <v>36</v>
      </c>
    </row>
    <row r="76" spans="1:15" x14ac:dyDescent="0.3">
      <c r="A76" s="33">
        <v>31972</v>
      </c>
      <c r="B76" s="34">
        <v>16.5</v>
      </c>
      <c r="C76" s="31">
        <v>0.9</v>
      </c>
      <c r="D76" s="31">
        <v>0.2</v>
      </c>
      <c r="E76" s="31">
        <v>5</v>
      </c>
      <c r="F76" s="39" t="s">
        <v>8</v>
      </c>
      <c r="G76" s="31">
        <v>15</v>
      </c>
      <c r="H76" s="31">
        <v>88</v>
      </c>
      <c r="I76" s="35">
        <v>8</v>
      </c>
      <c r="J76" s="35">
        <v>700</v>
      </c>
      <c r="K76" s="35">
        <v>1016.1541666666668</v>
      </c>
      <c r="L76" s="31">
        <v>150</v>
      </c>
      <c r="M76" s="31" t="s">
        <v>36</v>
      </c>
      <c r="N76" s="31">
        <v>140</v>
      </c>
      <c r="O76" s="31" t="s">
        <v>35</v>
      </c>
    </row>
    <row r="77" spans="1:15" x14ac:dyDescent="0.3">
      <c r="A77" s="33">
        <v>31973</v>
      </c>
      <c r="B77" s="34">
        <v>18.45</v>
      </c>
      <c r="C77" s="31">
        <v>1.5</v>
      </c>
      <c r="D77" s="31">
        <v>2.1</v>
      </c>
      <c r="E77" s="31">
        <v>6</v>
      </c>
      <c r="F77" s="39" t="s">
        <v>8</v>
      </c>
      <c r="G77" s="31">
        <v>26</v>
      </c>
      <c r="H77" s="31">
        <v>94</v>
      </c>
      <c r="I77" s="35">
        <v>7</v>
      </c>
      <c r="J77" s="35">
        <v>1000</v>
      </c>
      <c r="K77" s="35">
        <v>1006.1999999999998</v>
      </c>
      <c r="L77" s="31">
        <v>170</v>
      </c>
      <c r="M77" s="31" t="s">
        <v>28</v>
      </c>
      <c r="N77" s="31">
        <v>160</v>
      </c>
      <c r="O77" s="31" t="s">
        <v>36</v>
      </c>
    </row>
    <row r="78" spans="1:15" x14ac:dyDescent="0.3">
      <c r="A78" s="33">
        <v>31974</v>
      </c>
      <c r="B78" s="34">
        <v>14.6</v>
      </c>
      <c r="C78" s="31">
        <v>0.2</v>
      </c>
      <c r="D78" s="31">
        <v>4.8</v>
      </c>
      <c r="E78" s="31">
        <v>3</v>
      </c>
      <c r="F78" s="39" t="s">
        <v>8</v>
      </c>
      <c r="G78" s="31">
        <v>10</v>
      </c>
      <c r="H78" s="31">
        <v>95</v>
      </c>
      <c r="I78" s="35">
        <v>6</v>
      </c>
      <c r="J78" s="35">
        <v>1800</v>
      </c>
      <c r="K78" s="35">
        <v>1003.1166666666667</v>
      </c>
      <c r="L78" s="31">
        <v>150</v>
      </c>
      <c r="M78" s="31" t="s">
        <v>36</v>
      </c>
      <c r="N78" s="31">
        <v>200</v>
      </c>
      <c r="O78" s="31" t="s">
        <v>30</v>
      </c>
    </row>
    <row r="79" spans="1:15" x14ac:dyDescent="0.3">
      <c r="A79" s="33">
        <v>31975</v>
      </c>
      <c r="B79" s="34">
        <v>15.05</v>
      </c>
      <c r="C79" s="31">
        <v>15.5</v>
      </c>
      <c r="D79" s="31">
        <v>0.5</v>
      </c>
      <c r="E79" s="31">
        <v>4</v>
      </c>
      <c r="F79" s="39" t="s">
        <v>8</v>
      </c>
      <c r="G79" s="31">
        <v>12</v>
      </c>
      <c r="H79" s="31">
        <v>96</v>
      </c>
      <c r="I79" s="35">
        <v>7</v>
      </c>
      <c r="J79" s="35">
        <v>1000</v>
      </c>
      <c r="K79" s="35">
        <v>997.66249999999991</v>
      </c>
      <c r="L79" s="31">
        <v>340</v>
      </c>
      <c r="M79" s="31" t="s">
        <v>21</v>
      </c>
      <c r="N79" s="31">
        <v>150</v>
      </c>
      <c r="O79" s="31" t="s">
        <v>36</v>
      </c>
    </row>
    <row r="80" spans="1:15" x14ac:dyDescent="0.3">
      <c r="A80" s="33">
        <v>31976</v>
      </c>
      <c r="B80" s="34">
        <v>14.6</v>
      </c>
      <c r="C80" s="31">
        <v>16.2</v>
      </c>
      <c r="D80" s="31">
        <v>0</v>
      </c>
      <c r="E80" s="31">
        <v>12</v>
      </c>
      <c r="F80" s="39" t="s">
        <v>9</v>
      </c>
      <c r="G80" s="31">
        <v>27</v>
      </c>
      <c r="H80" s="31">
        <v>94</v>
      </c>
      <c r="I80" s="35">
        <v>8</v>
      </c>
      <c r="J80" s="35">
        <v>1300</v>
      </c>
      <c r="K80" s="35">
        <v>994.60416666666652</v>
      </c>
      <c r="L80" s="31">
        <v>280</v>
      </c>
      <c r="M80" s="31" t="s">
        <v>25</v>
      </c>
      <c r="N80" s="31">
        <v>150</v>
      </c>
      <c r="O80" s="31" t="s">
        <v>36</v>
      </c>
    </row>
    <row r="81" spans="1:15" x14ac:dyDescent="0.3">
      <c r="A81" s="33">
        <v>31977</v>
      </c>
      <c r="B81" s="34">
        <v>14.85</v>
      </c>
      <c r="C81" s="31" t="s">
        <v>4</v>
      </c>
      <c r="D81" s="31">
        <v>2.6</v>
      </c>
      <c r="E81" s="31">
        <v>9</v>
      </c>
      <c r="F81" s="39" t="s">
        <v>8</v>
      </c>
      <c r="G81" s="31">
        <v>19</v>
      </c>
      <c r="H81" s="31">
        <v>95</v>
      </c>
      <c r="I81" s="35">
        <v>7</v>
      </c>
      <c r="J81" s="35">
        <v>1400</v>
      </c>
      <c r="K81" s="35">
        <v>1005.2458333333331</v>
      </c>
      <c r="L81" s="31">
        <v>90</v>
      </c>
      <c r="M81" s="31" t="s">
        <v>27</v>
      </c>
      <c r="N81" s="31">
        <v>20</v>
      </c>
      <c r="O81" s="31" t="s">
        <v>33</v>
      </c>
    </row>
    <row r="82" spans="1:15" x14ac:dyDescent="0.3">
      <c r="A82" s="33">
        <v>31978</v>
      </c>
      <c r="B82" s="34">
        <v>14.3</v>
      </c>
      <c r="C82" s="31">
        <v>0.3</v>
      </c>
      <c r="D82" s="31">
        <v>0</v>
      </c>
      <c r="E82" s="31">
        <v>11</v>
      </c>
      <c r="F82" s="39" t="s">
        <v>9</v>
      </c>
      <c r="G82" s="31">
        <v>22</v>
      </c>
      <c r="H82" s="31">
        <v>93</v>
      </c>
      <c r="I82" s="35">
        <v>8</v>
      </c>
      <c r="J82" s="35">
        <v>1200</v>
      </c>
      <c r="K82" s="35">
        <v>1016.3083333333334</v>
      </c>
      <c r="L82" s="31">
        <v>360</v>
      </c>
      <c r="M82" s="31" t="s">
        <v>23</v>
      </c>
      <c r="N82" s="31">
        <v>350</v>
      </c>
      <c r="O82" s="31" t="s">
        <v>23</v>
      </c>
    </row>
    <row r="83" spans="1:15" x14ac:dyDescent="0.3">
      <c r="A83" s="33">
        <v>31979</v>
      </c>
      <c r="B83" s="34">
        <v>13.15</v>
      </c>
      <c r="C83" s="31">
        <v>2.2999999999999998</v>
      </c>
      <c r="D83" s="31">
        <v>0</v>
      </c>
      <c r="E83" s="31">
        <v>12</v>
      </c>
      <c r="F83" s="39" t="s">
        <v>9</v>
      </c>
      <c r="G83" s="31">
        <v>26</v>
      </c>
      <c r="H83" s="31">
        <v>98</v>
      </c>
      <c r="I83" s="35">
        <v>8</v>
      </c>
      <c r="J83" s="35">
        <v>800</v>
      </c>
      <c r="K83" s="35">
        <v>1020.1999999999999</v>
      </c>
      <c r="L83" s="31">
        <v>350</v>
      </c>
      <c r="M83" s="31" t="s">
        <v>23</v>
      </c>
      <c r="N83" s="31">
        <v>350</v>
      </c>
      <c r="O83" s="31" t="s">
        <v>23</v>
      </c>
    </row>
    <row r="84" spans="1:15" x14ac:dyDescent="0.3">
      <c r="A84" s="33">
        <v>31980</v>
      </c>
      <c r="B84" s="34">
        <v>12.65</v>
      </c>
      <c r="C84" s="31">
        <v>0</v>
      </c>
      <c r="D84" s="31">
        <v>0</v>
      </c>
      <c r="E84" s="31">
        <v>11</v>
      </c>
      <c r="F84" s="39" t="s">
        <v>9</v>
      </c>
      <c r="G84" s="31">
        <v>23</v>
      </c>
      <c r="H84" s="31">
        <v>98</v>
      </c>
      <c r="I84" s="35">
        <v>8</v>
      </c>
      <c r="J84" s="35">
        <v>600</v>
      </c>
      <c r="K84" s="35">
        <v>1023.2708333333334</v>
      </c>
      <c r="L84" s="31">
        <v>350</v>
      </c>
      <c r="M84" s="31" t="s">
        <v>23</v>
      </c>
      <c r="N84" s="31">
        <v>10</v>
      </c>
      <c r="O84" s="31" t="s">
        <v>23</v>
      </c>
    </row>
    <row r="85" spans="1:15" x14ac:dyDescent="0.3">
      <c r="A85" s="33">
        <v>31981</v>
      </c>
      <c r="B85" s="34">
        <v>14.7</v>
      </c>
      <c r="C85" s="31">
        <v>1.7</v>
      </c>
      <c r="D85" s="31">
        <v>6.7</v>
      </c>
      <c r="E85" s="31">
        <v>8</v>
      </c>
      <c r="F85" s="39" t="s">
        <v>8</v>
      </c>
      <c r="G85" s="31">
        <v>17</v>
      </c>
      <c r="H85" s="31">
        <v>92</v>
      </c>
      <c r="I85" s="35">
        <v>6</v>
      </c>
      <c r="J85" s="35">
        <v>1300</v>
      </c>
      <c r="K85" s="35">
        <v>1023</v>
      </c>
      <c r="L85" s="31">
        <v>350</v>
      </c>
      <c r="M85" s="31" t="s">
        <v>23</v>
      </c>
      <c r="N85" s="31">
        <v>340</v>
      </c>
      <c r="O85" s="31" t="s">
        <v>21</v>
      </c>
    </row>
    <row r="86" spans="1:15" x14ac:dyDescent="0.3">
      <c r="A86" s="33">
        <v>31982</v>
      </c>
      <c r="B86" s="34">
        <v>13.05</v>
      </c>
      <c r="C86" s="31">
        <v>3.1</v>
      </c>
      <c r="D86" s="31">
        <v>0.5</v>
      </c>
      <c r="E86" s="31">
        <v>5</v>
      </c>
      <c r="F86" s="39" t="s">
        <v>8</v>
      </c>
      <c r="G86" s="31">
        <v>19</v>
      </c>
      <c r="H86" s="31">
        <v>98</v>
      </c>
      <c r="I86" s="35">
        <v>7</v>
      </c>
      <c r="J86" s="35">
        <v>1400</v>
      </c>
      <c r="K86" s="35">
        <v>1020.1708333333332</v>
      </c>
      <c r="L86" s="31">
        <v>360</v>
      </c>
      <c r="M86" s="31" t="s">
        <v>23</v>
      </c>
      <c r="N86" s="31">
        <v>360</v>
      </c>
      <c r="O86" s="31" t="s">
        <v>23</v>
      </c>
    </row>
    <row r="87" spans="1:15" x14ac:dyDescent="0.3">
      <c r="A87" s="33">
        <v>31983</v>
      </c>
      <c r="B87" s="34">
        <v>12.45</v>
      </c>
      <c r="C87" s="31" t="s">
        <v>4</v>
      </c>
      <c r="D87" s="31">
        <v>4.2</v>
      </c>
      <c r="E87" s="31">
        <v>6</v>
      </c>
      <c r="F87" s="39" t="s">
        <v>8</v>
      </c>
      <c r="G87" s="31">
        <v>18</v>
      </c>
      <c r="H87" s="31">
        <v>94</v>
      </c>
      <c r="I87" s="35">
        <v>6</v>
      </c>
      <c r="J87" s="35">
        <v>5500</v>
      </c>
      <c r="K87" s="35">
        <v>1020.7166666666666</v>
      </c>
      <c r="L87" s="31">
        <v>340</v>
      </c>
      <c r="M87" s="31" t="s">
        <v>21</v>
      </c>
      <c r="N87" s="31">
        <v>340</v>
      </c>
      <c r="O87" s="31" t="s">
        <v>21</v>
      </c>
    </row>
    <row r="88" spans="1:15" x14ac:dyDescent="0.3">
      <c r="A88" s="33">
        <v>31984</v>
      </c>
      <c r="B88" s="34">
        <v>12.3</v>
      </c>
      <c r="C88" s="31">
        <v>6.5</v>
      </c>
      <c r="D88" s="31">
        <v>1.5</v>
      </c>
      <c r="E88" s="31">
        <v>6</v>
      </c>
      <c r="F88" s="39" t="s">
        <v>8</v>
      </c>
      <c r="G88" s="31">
        <v>18</v>
      </c>
      <c r="H88" s="31">
        <v>100</v>
      </c>
      <c r="I88" s="35">
        <v>7</v>
      </c>
      <c r="J88" s="35">
        <v>3400</v>
      </c>
      <c r="K88" s="35">
        <v>1016.9958333333335</v>
      </c>
      <c r="L88" s="31">
        <v>280</v>
      </c>
      <c r="M88" s="31" t="s">
        <v>25</v>
      </c>
      <c r="N88" s="31">
        <v>240</v>
      </c>
      <c r="O88" s="31" t="s">
        <v>32</v>
      </c>
    </row>
    <row r="89" spans="1:15" x14ac:dyDescent="0.3">
      <c r="A89" s="33">
        <v>31985</v>
      </c>
      <c r="B89" s="34">
        <v>15.85</v>
      </c>
      <c r="C89" s="31">
        <v>0</v>
      </c>
      <c r="D89" s="31">
        <v>2.2999999999999998</v>
      </c>
      <c r="E89" s="31">
        <v>10</v>
      </c>
      <c r="F89" s="39" t="s">
        <v>8</v>
      </c>
      <c r="G89" s="31">
        <v>29</v>
      </c>
      <c r="H89" s="31">
        <v>89</v>
      </c>
      <c r="I89" s="35">
        <v>6</v>
      </c>
      <c r="J89" s="35">
        <v>5800</v>
      </c>
      <c r="K89" s="35">
        <v>1011.9708333333334</v>
      </c>
      <c r="L89" s="31">
        <v>300</v>
      </c>
      <c r="M89" s="31" t="s">
        <v>26</v>
      </c>
      <c r="N89" s="31">
        <v>300</v>
      </c>
      <c r="O89" s="31" t="s">
        <v>26</v>
      </c>
    </row>
    <row r="90" spans="1:15" x14ac:dyDescent="0.3">
      <c r="A90" s="33">
        <v>31986</v>
      </c>
      <c r="B90" s="34">
        <v>14.85</v>
      </c>
      <c r="C90" s="31" t="s">
        <v>4</v>
      </c>
      <c r="D90" s="31">
        <v>0.3</v>
      </c>
      <c r="E90" s="31">
        <v>5</v>
      </c>
      <c r="F90" s="39" t="s">
        <v>8</v>
      </c>
      <c r="G90" s="31">
        <v>17</v>
      </c>
      <c r="H90" s="31">
        <v>90</v>
      </c>
      <c r="I90" s="35">
        <v>7</v>
      </c>
      <c r="J90" s="35">
        <v>3800</v>
      </c>
      <c r="K90" s="35">
        <v>1014.4</v>
      </c>
      <c r="L90" s="31">
        <v>250</v>
      </c>
      <c r="M90" s="31" t="s">
        <v>32</v>
      </c>
      <c r="N90" s="31">
        <v>290</v>
      </c>
      <c r="O90" s="31" t="s">
        <v>26</v>
      </c>
    </row>
    <row r="91" spans="1:15" x14ac:dyDescent="0.3">
      <c r="A91" s="33">
        <v>31987</v>
      </c>
      <c r="B91" s="34">
        <v>17.95</v>
      </c>
      <c r="C91" s="31">
        <v>0.8</v>
      </c>
      <c r="D91" s="31">
        <v>5.9</v>
      </c>
      <c r="E91" s="31">
        <v>4</v>
      </c>
      <c r="F91" s="39" t="s">
        <v>8</v>
      </c>
      <c r="G91" s="31">
        <v>18</v>
      </c>
      <c r="H91" s="31">
        <v>94</v>
      </c>
      <c r="I91" s="35">
        <v>6</v>
      </c>
      <c r="J91" s="35">
        <v>2200</v>
      </c>
      <c r="K91" s="35">
        <v>1009.9791666666665</v>
      </c>
      <c r="L91" s="31">
        <v>30</v>
      </c>
      <c r="M91" s="31" t="s">
        <v>33</v>
      </c>
      <c r="N91" s="31">
        <v>340</v>
      </c>
      <c r="O91" s="31" t="s">
        <v>21</v>
      </c>
    </row>
    <row r="92" spans="1:15" x14ac:dyDescent="0.3">
      <c r="A92" s="33">
        <v>31988</v>
      </c>
      <c r="B92" s="34">
        <v>17.399999999999999</v>
      </c>
      <c r="C92" s="31">
        <v>0.1</v>
      </c>
      <c r="D92" s="31">
        <v>3.4</v>
      </c>
      <c r="E92" s="31">
        <v>5</v>
      </c>
      <c r="F92" s="39" t="s">
        <v>8</v>
      </c>
      <c r="G92" s="31">
        <v>18</v>
      </c>
      <c r="H92" s="31">
        <v>95</v>
      </c>
      <c r="I92" s="35">
        <v>7</v>
      </c>
      <c r="J92" s="35">
        <v>2200</v>
      </c>
      <c r="K92" s="35">
        <v>1015.7416666666667</v>
      </c>
      <c r="L92" s="31">
        <v>260</v>
      </c>
      <c r="M92" s="31" t="s">
        <v>25</v>
      </c>
      <c r="N92" s="31">
        <v>270</v>
      </c>
      <c r="O92" s="31" t="s">
        <v>25</v>
      </c>
    </row>
    <row r="93" spans="1:15" x14ac:dyDescent="0.3">
      <c r="A93" s="33">
        <v>31989</v>
      </c>
      <c r="B93" s="34">
        <v>17.600000000000001</v>
      </c>
      <c r="C93" s="31">
        <v>0</v>
      </c>
      <c r="D93" s="31">
        <v>4.4000000000000004</v>
      </c>
      <c r="E93" s="31">
        <v>11</v>
      </c>
      <c r="F93" s="39" t="s">
        <v>9</v>
      </c>
      <c r="G93" s="31">
        <v>35</v>
      </c>
      <c r="H93" s="31">
        <v>84</v>
      </c>
      <c r="I93" s="35">
        <v>6</v>
      </c>
      <c r="J93" s="35">
        <v>3800</v>
      </c>
      <c r="K93" s="35">
        <v>1011.8666666666667</v>
      </c>
      <c r="L93" s="31">
        <v>250</v>
      </c>
      <c r="M93" s="31" t="s">
        <v>32</v>
      </c>
      <c r="N93" s="31">
        <v>250</v>
      </c>
      <c r="O93" s="31" t="s">
        <v>32</v>
      </c>
    </row>
    <row r="94" spans="1:15" x14ac:dyDescent="0.3">
      <c r="A94" s="33">
        <v>31990</v>
      </c>
      <c r="B94" s="34">
        <v>14.1</v>
      </c>
      <c r="C94" s="31">
        <v>0</v>
      </c>
      <c r="D94" s="31">
        <v>1.5</v>
      </c>
      <c r="E94" s="31">
        <v>11</v>
      </c>
      <c r="F94" s="39" t="s">
        <v>9</v>
      </c>
      <c r="G94" s="31">
        <v>29</v>
      </c>
      <c r="H94" s="31">
        <v>81</v>
      </c>
      <c r="I94" s="35">
        <v>7</v>
      </c>
      <c r="J94" s="35">
        <v>4500</v>
      </c>
      <c r="K94" s="35">
        <v>1011.5791666666664</v>
      </c>
      <c r="L94" s="31">
        <v>270</v>
      </c>
      <c r="M94" s="31" t="s">
        <v>25</v>
      </c>
      <c r="N94" s="31">
        <v>270</v>
      </c>
      <c r="O94" s="31" t="s">
        <v>25</v>
      </c>
    </row>
    <row r="95" spans="1:15" x14ac:dyDescent="0.3">
      <c r="A95" s="33">
        <v>31991</v>
      </c>
      <c r="B95" s="34">
        <v>15</v>
      </c>
      <c r="C95" s="31" t="s">
        <v>4</v>
      </c>
      <c r="D95" s="31">
        <v>4.8</v>
      </c>
      <c r="E95" s="31">
        <v>8</v>
      </c>
      <c r="F95" s="39" t="s">
        <v>8</v>
      </c>
      <c r="G95" s="31">
        <v>20</v>
      </c>
      <c r="H95" s="31">
        <v>89</v>
      </c>
      <c r="I95" s="35">
        <v>6</v>
      </c>
      <c r="J95" s="35">
        <v>5600</v>
      </c>
      <c r="K95" s="35">
        <v>1010.7708333333335</v>
      </c>
      <c r="L95" s="31">
        <v>300</v>
      </c>
      <c r="M95" s="31" t="s">
        <v>26</v>
      </c>
      <c r="N95" s="31">
        <v>280</v>
      </c>
      <c r="O95" s="31" t="s">
        <v>25</v>
      </c>
    </row>
    <row r="96" spans="1:15" x14ac:dyDescent="0.3">
      <c r="A96" s="33">
        <v>31992</v>
      </c>
      <c r="B96" s="34">
        <v>14.75</v>
      </c>
      <c r="C96" s="31">
        <v>4.2</v>
      </c>
      <c r="D96" s="31">
        <v>5.8</v>
      </c>
      <c r="E96" s="31">
        <v>7</v>
      </c>
      <c r="F96" s="39" t="s">
        <v>8</v>
      </c>
      <c r="G96" s="31">
        <v>23</v>
      </c>
      <c r="H96" s="31">
        <v>95</v>
      </c>
      <c r="I96" s="35">
        <v>6</v>
      </c>
      <c r="J96" s="35">
        <v>5000</v>
      </c>
      <c r="K96" s="35">
        <v>1011.0250000000001</v>
      </c>
      <c r="L96" s="31">
        <v>280</v>
      </c>
      <c r="M96" s="31" t="s">
        <v>25</v>
      </c>
      <c r="N96" s="31">
        <v>20</v>
      </c>
      <c r="O96" s="31" t="s">
        <v>33</v>
      </c>
    </row>
    <row r="97" spans="1:15" x14ac:dyDescent="0.3">
      <c r="A97" s="33">
        <v>31993</v>
      </c>
      <c r="B97" s="34">
        <v>12.45</v>
      </c>
      <c r="C97" s="31">
        <v>0.1</v>
      </c>
      <c r="D97" s="31">
        <v>5.0999999999999996</v>
      </c>
      <c r="E97" s="31">
        <v>6</v>
      </c>
      <c r="F97" s="39" t="s">
        <v>8</v>
      </c>
      <c r="G97" s="31">
        <v>17</v>
      </c>
      <c r="H97" s="31">
        <v>94</v>
      </c>
      <c r="I97" s="35">
        <v>6</v>
      </c>
      <c r="J97" s="35">
        <v>5600</v>
      </c>
      <c r="K97" s="35">
        <v>1020.5749999999997</v>
      </c>
      <c r="L97" s="31">
        <v>340</v>
      </c>
      <c r="M97" s="31" t="s">
        <v>21</v>
      </c>
      <c r="N97" s="31">
        <v>330</v>
      </c>
      <c r="O97" s="31" t="s">
        <v>21</v>
      </c>
    </row>
    <row r="98" spans="1:15" x14ac:dyDescent="0.3">
      <c r="A98" s="33">
        <v>31994</v>
      </c>
      <c r="B98" s="34">
        <v>13.5</v>
      </c>
      <c r="C98" s="31" t="s">
        <v>4</v>
      </c>
      <c r="D98" s="31">
        <v>10.8</v>
      </c>
      <c r="E98" s="31">
        <v>5</v>
      </c>
      <c r="F98" s="39" t="s">
        <v>8</v>
      </c>
      <c r="G98" s="31">
        <v>19</v>
      </c>
      <c r="H98" s="31">
        <v>88</v>
      </c>
      <c r="I98" s="35">
        <v>5</v>
      </c>
      <c r="J98" s="35">
        <v>6100</v>
      </c>
      <c r="K98" s="35">
        <v>1023.0499999999998</v>
      </c>
      <c r="L98" s="31">
        <v>320</v>
      </c>
      <c r="M98" s="31" t="s">
        <v>22</v>
      </c>
      <c r="N98" s="31">
        <v>360</v>
      </c>
      <c r="O98" s="31" t="s">
        <v>23</v>
      </c>
    </row>
    <row r="99" spans="1:15" x14ac:dyDescent="0.3">
      <c r="A99" s="33">
        <v>31995</v>
      </c>
      <c r="B99" s="34">
        <v>12.1</v>
      </c>
      <c r="C99" s="31">
        <v>0.6</v>
      </c>
      <c r="D99" s="31">
        <v>5.4</v>
      </c>
      <c r="E99" s="31">
        <v>3</v>
      </c>
      <c r="F99" s="39" t="s">
        <v>8</v>
      </c>
      <c r="G99" s="31">
        <v>18</v>
      </c>
      <c r="H99" s="31">
        <v>87</v>
      </c>
      <c r="I99" s="35">
        <v>6</v>
      </c>
      <c r="J99" s="35">
        <v>3400</v>
      </c>
      <c r="K99" s="35">
        <v>1016.1708333333335</v>
      </c>
      <c r="L99" s="31">
        <v>300</v>
      </c>
      <c r="M99" s="31" t="s">
        <v>26</v>
      </c>
      <c r="N99" s="31">
        <v>10</v>
      </c>
      <c r="O99" s="31" t="s">
        <v>23</v>
      </c>
    </row>
    <row r="100" spans="1:15" x14ac:dyDescent="0.3">
      <c r="A100" s="33">
        <v>31996</v>
      </c>
      <c r="B100" s="34">
        <v>10.7</v>
      </c>
      <c r="C100" s="31">
        <v>0</v>
      </c>
      <c r="D100" s="31">
        <v>0.1</v>
      </c>
      <c r="E100" s="31">
        <v>7</v>
      </c>
      <c r="F100" s="39" t="s">
        <v>8</v>
      </c>
      <c r="G100" s="31">
        <v>19</v>
      </c>
      <c r="H100" s="31">
        <v>92</v>
      </c>
      <c r="I100" s="35">
        <v>6</v>
      </c>
      <c r="J100" s="35">
        <v>3300</v>
      </c>
      <c r="K100" s="35">
        <v>1006.8291666666668</v>
      </c>
      <c r="L100" s="31">
        <v>270</v>
      </c>
      <c r="M100" s="31" t="s">
        <v>25</v>
      </c>
      <c r="N100" s="31">
        <v>280</v>
      </c>
      <c r="O100" s="31" t="s">
        <v>25</v>
      </c>
    </row>
    <row r="101" spans="1:15" x14ac:dyDescent="0.3">
      <c r="A101" s="33">
        <v>31997</v>
      </c>
      <c r="B101" s="34">
        <v>14.75</v>
      </c>
      <c r="C101" s="31" t="s">
        <v>4</v>
      </c>
      <c r="D101" s="31">
        <v>0.8</v>
      </c>
      <c r="E101" s="31">
        <v>6</v>
      </c>
      <c r="F101" s="39" t="s">
        <v>8</v>
      </c>
      <c r="G101" s="31">
        <v>14</v>
      </c>
      <c r="H101" s="31">
        <v>86</v>
      </c>
      <c r="I101" s="35">
        <v>6</v>
      </c>
      <c r="J101" s="35">
        <v>3600</v>
      </c>
      <c r="K101" s="35">
        <v>1010.7249999999998</v>
      </c>
      <c r="L101" s="31">
        <v>270</v>
      </c>
      <c r="M101" s="31" t="s">
        <v>25</v>
      </c>
      <c r="N101" s="31">
        <v>280</v>
      </c>
      <c r="O101" s="31" t="s">
        <v>25</v>
      </c>
    </row>
    <row r="102" spans="1:15" x14ac:dyDescent="0.3">
      <c r="A102" s="33">
        <v>31998</v>
      </c>
      <c r="B102" s="34">
        <v>13.55</v>
      </c>
      <c r="C102" s="31">
        <v>0</v>
      </c>
      <c r="D102" s="31">
        <v>4.9000000000000004</v>
      </c>
      <c r="E102" s="31">
        <v>4</v>
      </c>
      <c r="F102" s="39" t="s">
        <v>8</v>
      </c>
      <c r="G102" s="31">
        <v>14</v>
      </c>
      <c r="H102" s="31">
        <v>94</v>
      </c>
      <c r="I102" s="35">
        <v>5</v>
      </c>
      <c r="J102" s="35">
        <v>2200</v>
      </c>
      <c r="K102" s="35">
        <v>1015.104166666667</v>
      </c>
      <c r="L102" s="31">
        <v>350</v>
      </c>
      <c r="M102" s="31" t="s">
        <v>23</v>
      </c>
      <c r="N102" s="31">
        <v>20</v>
      </c>
      <c r="O102" s="31" t="s">
        <v>33</v>
      </c>
    </row>
    <row r="103" spans="1:15" x14ac:dyDescent="0.3">
      <c r="A103" s="33">
        <v>31999</v>
      </c>
      <c r="B103" s="34">
        <v>13.3</v>
      </c>
      <c r="C103" s="31">
        <v>0</v>
      </c>
      <c r="D103" s="31">
        <v>11.3</v>
      </c>
      <c r="E103" s="31">
        <v>4</v>
      </c>
      <c r="F103" s="39" t="s">
        <v>8</v>
      </c>
      <c r="G103" s="31" t="s">
        <v>3</v>
      </c>
      <c r="H103" s="31">
        <v>97</v>
      </c>
      <c r="I103" s="35">
        <v>3</v>
      </c>
      <c r="J103" s="35">
        <v>2900</v>
      </c>
      <c r="K103" s="35">
        <v>1018.1958333333331</v>
      </c>
      <c r="L103" s="31">
        <v>260</v>
      </c>
      <c r="M103" s="31" t="s">
        <v>25</v>
      </c>
      <c r="N103" s="31">
        <v>260</v>
      </c>
      <c r="O103" s="31" t="s">
        <v>25</v>
      </c>
    </row>
    <row r="104" spans="1:15" x14ac:dyDescent="0.3">
      <c r="A104" s="33">
        <v>32000</v>
      </c>
      <c r="B104" s="34">
        <v>13.2</v>
      </c>
      <c r="C104" s="31">
        <v>1.3</v>
      </c>
      <c r="D104" s="31">
        <v>0.5</v>
      </c>
      <c r="E104" s="31">
        <v>5</v>
      </c>
      <c r="F104" s="39" t="s">
        <v>8</v>
      </c>
      <c r="G104" s="31" t="s">
        <v>3</v>
      </c>
      <c r="H104" s="31">
        <v>97</v>
      </c>
      <c r="I104" s="35">
        <v>7</v>
      </c>
      <c r="J104" s="35">
        <v>1200</v>
      </c>
      <c r="K104" s="35">
        <v>1016.2416666666664</v>
      </c>
      <c r="L104" s="31">
        <v>160</v>
      </c>
      <c r="M104" s="31" t="s">
        <v>36</v>
      </c>
      <c r="N104" s="31">
        <v>200</v>
      </c>
      <c r="O104" s="31" t="s">
        <v>30</v>
      </c>
    </row>
    <row r="105" spans="1:15" x14ac:dyDescent="0.3">
      <c r="A105" s="33">
        <v>32001</v>
      </c>
      <c r="B105" s="34">
        <v>15.7</v>
      </c>
      <c r="C105" s="31">
        <v>7.9</v>
      </c>
      <c r="D105" s="31">
        <v>0</v>
      </c>
      <c r="E105" s="31">
        <v>6</v>
      </c>
      <c r="F105" s="39" t="s">
        <v>8</v>
      </c>
      <c r="G105" s="31">
        <v>17</v>
      </c>
      <c r="H105" s="31">
        <v>98</v>
      </c>
      <c r="I105" s="35">
        <v>8</v>
      </c>
      <c r="J105" s="35">
        <v>600</v>
      </c>
      <c r="K105" s="35">
        <v>1013.7208333333333</v>
      </c>
      <c r="L105" s="31">
        <v>140</v>
      </c>
      <c r="M105" s="31" t="s">
        <v>35</v>
      </c>
      <c r="N105" s="31">
        <v>140</v>
      </c>
      <c r="O105" s="31" t="s">
        <v>35</v>
      </c>
    </row>
    <row r="106" spans="1:15" x14ac:dyDescent="0.3">
      <c r="A106" s="33">
        <v>32002</v>
      </c>
      <c r="B106" s="34">
        <v>17.8</v>
      </c>
      <c r="C106" s="31">
        <v>0</v>
      </c>
      <c r="D106" s="31">
        <v>6.6</v>
      </c>
      <c r="E106" s="31">
        <v>8</v>
      </c>
      <c r="F106" s="39" t="s">
        <v>8</v>
      </c>
      <c r="G106" s="31">
        <v>22</v>
      </c>
      <c r="H106" s="31">
        <v>98</v>
      </c>
      <c r="I106" s="35">
        <v>5</v>
      </c>
      <c r="J106" s="35">
        <v>3300</v>
      </c>
      <c r="K106" s="35">
        <v>1009.5708333333332</v>
      </c>
      <c r="L106" s="31">
        <v>260</v>
      </c>
      <c r="M106" s="31" t="s">
        <v>25</v>
      </c>
      <c r="N106" s="31">
        <v>270</v>
      </c>
      <c r="O106" s="31" t="s">
        <v>25</v>
      </c>
    </row>
    <row r="107" spans="1:15" x14ac:dyDescent="0.3">
      <c r="A107" s="33">
        <v>32003</v>
      </c>
      <c r="B107" s="34">
        <v>16.05</v>
      </c>
      <c r="C107" s="31">
        <v>0</v>
      </c>
      <c r="D107" s="31">
        <v>3</v>
      </c>
      <c r="E107" s="31">
        <v>8</v>
      </c>
      <c r="F107" s="39" t="s">
        <v>8</v>
      </c>
      <c r="G107" s="31">
        <v>24</v>
      </c>
      <c r="H107" s="31">
        <v>92</v>
      </c>
      <c r="I107" s="35">
        <v>6</v>
      </c>
      <c r="J107" s="35">
        <v>3600</v>
      </c>
      <c r="K107" s="35">
        <v>1011.4749999999999</v>
      </c>
      <c r="L107" s="31">
        <v>250</v>
      </c>
      <c r="M107" s="31" t="s">
        <v>32</v>
      </c>
      <c r="N107" s="31">
        <v>240</v>
      </c>
      <c r="O107" s="31" t="s">
        <v>32</v>
      </c>
    </row>
    <row r="108" spans="1:15" x14ac:dyDescent="0.3">
      <c r="A108" s="33">
        <v>32004</v>
      </c>
      <c r="B108" s="34">
        <v>15.8</v>
      </c>
      <c r="C108" s="31">
        <v>2.4</v>
      </c>
      <c r="D108" s="31">
        <v>1.1000000000000001</v>
      </c>
      <c r="E108" s="31">
        <v>6</v>
      </c>
      <c r="F108" s="39" t="s">
        <v>8</v>
      </c>
      <c r="G108" s="31">
        <v>17</v>
      </c>
      <c r="H108" s="31">
        <v>93</v>
      </c>
      <c r="I108" s="35">
        <v>6</v>
      </c>
      <c r="J108" s="35">
        <v>3900</v>
      </c>
      <c r="K108" s="35">
        <v>1017.2166666666668</v>
      </c>
      <c r="L108" s="31">
        <v>260</v>
      </c>
      <c r="M108" s="31" t="s">
        <v>25</v>
      </c>
      <c r="N108" s="31">
        <v>280</v>
      </c>
      <c r="O108" s="31" t="s">
        <v>25</v>
      </c>
    </row>
    <row r="109" spans="1:15" x14ac:dyDescent="0.3">
      <c r="A109" s="33">
        <v>32005</v>
      </c>
      <c r="B109" s="34">
        <v>19.05</v>
      </c>
      <c r="C109" s="31">
        <v>0.4</v>
      </c>
      <c r="D109" s="31">
        <v>4.5</v>
      </c>
      <c r="E109" s="31">
        <v>7</v>
      </c>
      <c r="F109" s="39" t="s">
        <v>8</v>
      </c>
      <c r="G109" s="31">
        <v>19</v>
      </c>
      <c r="H109" s="31">
        <v>96</v>
      </c>
      <c r="I109" s="35">
        <v>6</v>
      </c>
      <c r="J109" s="35">
        <v>3200</v>
      </c>
      <c r="K109" s="35">
        <v>1015.3958333333331</v>
      </c>
      <c r="L109" s="31">
        <v>260</v>
      </c>
      <c r="M109" s="31" t="s">
        <v>25</v>
      </c>
      <c r="N109" s="31">
        <v>240</v>
      </c>
      <c r="O109" s="31" t="s">
        <v>32</v>
      </c>
    </row>
    <row r="110" spans="1:15" x14ac:dyDescent="0.3">
      <c r="A110" s="33">
        <v>32006</v>
      </c>
      <c r="B110" s="34">
        <v>20.350000000000001</v>
      </c>
      <c r="C110" s="31">
        <v>0.6</v>
      </c>
      <c r="D110" s="31">
        <v>5.4</v>
      </c>
      <c r="E110" s="31">
        <v>5</v>
      </c>
      <c r="F110" s="39" t="s">
        <v>8</v>
      </c>
      <c r="G110" s="31">
        <v>15</v>
      </c>
      <c r="H110" s="31">
        <v>97</v>
      </c>
      <c r="I110" s="35">
        <v>7</v>
      </c>
      <c r="J110" s="35">
        <v>3600</v>
      </c>
      <c r="K110" s="35">
        <v>1012.4375</v>
      </c>
      <c r="L110" s="31">
        <v>260</v>
      </c>
      <c r="M110" s="31" t="s">
        <v>25</v>
      </c>
      <c r="N110" s="31">
        <v>250</v>
      </c>
      <c r="O110" s="31" t="s">
        <v>32</v>
      </c>
    </row>
    <row r="111" spans="1:15" x14ac:dyDescent="0.3">
      <c r="A111" s="33">
        <v>32007</v>
      </c>
      <c r="B111" s="34">
        <v>18.2</v>
      </c>
      <c r="C111" s="31">
        <v>2.6</v>
      </c>
      <c r="D111" s="31">
        <v>0</v>
      </c>
      <c r="E111" s="31">
        <v>4</v>
      </c>
      <c r="F111" s="39" t="s">
        <v>8</v>
      </c>
      <c r="G111" s="31">
        <v>12</v>
      </c>
      <c r="H111" s="31">
        <v>97</v>
      </c>
      <c r="I111" s="35">
        <v>8</v>
      </c>
      <c r="J111" s="35">
        <v>1000</v>
      </c>
      <c r="K111" s="35">
        <v>1013.6749999999998</v>
      </c>
      <c r="L111" s="31">
        <v>270</v>
      </c>
      <c r="M111" s="31" t="s">
        <v>25</v>
      </c>
      <c r="N111" s="31">
        <v>30</v>
      </c>
      <c r="O111" s="31" t="s">
        <v>33</v>
      </c>
    </row>
    <row r="112" spans="1:15" x14ac:dyDescent="0.3">
      <c r="A112" s="33">
        <v>32008</v>
      </c>
      <c r="B112" s="34">
        <v>16.100000000000001</v>
      </c>
      <c r="C112" s="31" t="s">
        <v>4</v>
      </c>
      <c r="D112" s="31">
        <v>2.5</v>
      </c>
      <c r="E112" s="31">
        <v>3</v>
      </c>
      <c r="F112" s="39" t="s">
        <v>8</v>
      </c>
      <c r="G112" s="31">
        <v>10</v>
      </c>
      <c r="H112" s="31">
        <v>100</v>
      </c>
      <c r="I112" s="35">
        <v>7</v>
      </c>
      <c r="J112" s="35">
        <v>1400</v>
      </c>
      <c r="K112" s="35">
        <v>1018.5749999999999</v>
      </c>
      <c r="L112" s="31">
        <v>150</v>
      </c>
      <c r="M112" s="31" t="s">
        <v>36</v>
      </c>
      <c r="N112" s="31">
        <v>210</v>
      </c>
      <c r="O112" s="31" t="s">
        <v>30</v>
      </c>
    </row>
    <row r="113" spans="1:15" x14ac:dyDescent="0.3">
      <c r="A113" s="33">
        <v>32009</v>
      </c>
      <c r="B113" s="34">
        <v>20.6</v>
      </c>
      <c r="C113" s="31">
        <v>0.9</v>
      </c>
      <c r="D113" s="31">
        <v>2.6</v>
      </c>
      <c r="E113" s="31">
        <v>10</v>
      </c>
      <c r="F113" s="39" t="s">
        <v>8</v>
      </c>
      <c r="G113" s="31">
        <v>24</v>
      </c>
      <c r="H113" s="31">
        <v>99</v>
      </c>
      <c r="I113" s="35">
        <v>7</v>
      </c>
      <c r="J113" s="35">
        <v>900</v>
      </c>
      <c r="K113" s="35">
        <v>1013.9000000000002</v>
      </c>
      <c r="L113" s="31">
        <v>150</v>
      </c>
      <c r="M113" s="31" t="s">
        <v>36</v>
      </c>
      <c r="N113" s="31">
        <v>180</v>
      </c>
      <c r="O113" s="31" t="s">
        <v>28</v>
      </c>
    </row>
    <row r="114" spans="1:15" x14ac:dyDescent="0.3">
      <c r="A114" s="33">
        <v>32010</v>
      </c>
      <c r="B114" s="34">
        <v>21.45</v>
      </c>
      <c r="C114" s="31">
        <v>21.6</v>
      </c>
      <c r="D114" s="31">
        <v>7.7</v>
      </c>
      <c r="E114" s="31">
        <v>6</v>
      </c>
      <c r="F114" s="39" t="s">
        <v>8</v>
      </c>
      <c r="G114" s="31">
        <v>17</v>
      </c>
      <c r="H114" s="31">
        <v>93</v>
      </c>
      <c r="I114" s="35">
        <v>6</v>
      </c>
      <c r="J114" s="35">
        <v>4200</v>
      </c>
      <c r="K114" s="35">
        <v>1010.8249999999999</v>
      </c>
      <c r="L114" s="31">
        <v>260</v>
      </c>
      <c r="M114" s="31" t="s">
        <v>25</v>
      </c>
      <c r="N114" s="31">
        <v>180</v>
      </c>
      <c r="O114" s="31" t="s">
        <v>28</v>
      </c>
    </row>
    <row r="115" spans="1:15" x14ac:dyDescent="0.3">
      <c r="A115" s="33">
        <v>32011</v>
      </c>
      <c r="B115" s="34">
        <v>15.15</v>
      </c>
      <c r="C115" s="31">
        <v>2.8</v>
      </c>
      <c r="D115" s="31">
        <v>0</v>
      </c>
      <c r="E115" s="31">
        <v>5</v>
      </c>
      <c r="F115" s="39" t="s">
        <v>8</v>
      </c>
      <c r="G115" s="31">
        <v>13</v>
      </c>
      <c r="H115" s="31">
        <v>100</v>
      </c>
      <c r="I115" s="35">
        <v>7</v>
      </c>
      <c r="J115" s="35">
        <v>300</v>
      </c>
      <c r="K115" s="35">
        <v>1007.7541666666666</v>
      </c>
      <c r="L115" s="31">
        <v>360</v>
      </c>
      <c r="M115" s="31" t="s">
        <v>23</v>
      </c>
      <c r="N115" s="31">
        <v>10</v>
      </c>
      <c r="O115" s="31" t="s">
        <v>23</v>
      </c>
    </row>
    <row r="116" spans="1:15" x14ac:dyDescent="0.3">
      <c r="A116" s="33">
        <v>32012</v>
      </c>
      <c r="B116" s="34">
        <v>14.3</v>
      </c>
      <c r="C116" s="31">
        <v>0.3</v>
      </c>
      <c r="D116" s="31">
        <v>0</v>
      </c>
      <c r="E116" s="31">
        <v>9</v>
      </c>
      <c r="F116" s="39" t="s">
        <v>8</v>
      </c>
      <c r="G116" s="31">
        <v>21</v>
      </c>
      <c r="H116" s="31">
        <v>98</v>
      </c>
      <c r="I116" s="35">
        <v>8</v>
      </c>
      <c r="J116" s="35">
        <v>1000</v>
      </c>
      <c r="K116" s="35">
        <v>1009.5916666666668</v>
      </c>
      <c r="L116" s="31">
        <v>360</v>
      </c>
      <c r="M116" s="31" t="s">
        <v>23</v>
      </c>
      <c r="N116" s="31">
        <v>10</v>
      </c>
      <c r="O116" s="31" t="s">
        <v>23</v>
      </c>
    </row>
    <row r="117" spans="1:15" x14ac:dyDescent="0.3">
      <c r="A117" s="33">
        <v>32013</v>
      </c>
      <c r="B117" s="34">
        <v>13.15</v>
      </c>
      <c r="C117" s="31">
        <v>0</v>
      </c>
      <c r="D117" s="31">
        <v>3.3</v>
      </c>
      <c r="E117" s="31">
        <v>9</v>
      </c>
      <c r="F117" s="39" t="s">
        <v>8</v>
      </c>
      <c r="G117" s="31">
        <v>20</v>
      </c>
      <c r="H117" s="31">
        <v>88</v>
      </c>
      <c r="I117" s="35">
        <v>7</v>
      </c>
      <c r="J117" s="35">
        <v>2300</v>
      </c>
      <c r="K117" s="35">
        <v>1014.8833333333332</v>
      </c>
      <c r="L117" s="31">
        <v>350</v>
      </c>
      <c r="M117" s="31" t="s">
        <v>23</v>
      </c>
      <c r="N117" s="31">
        <v>340</v>
      </c>
      <c r="O117" s="31" t="s">
        <v>21</v>
      </c>
    </row>
    <row r="118" spans="1:15" x14ac:dyDescent="0.3">
      <c r="A118" s="33">
        <v>32014</v>
      </c>
      <c r="B118" s="34">
        <v>13.75</v>
      </c>
      <c r="C118" s="31">
        <v>3.4</v>
      </c>
      <c r="D118" s="31">
        <v>0</v>
      </c>
      <c r="E118" s="31">
        <v>9</v>
      </c>
      <c r="F118" s="39" t="s">
        <v>8</v>
      </c>
      <c r="G118" s="31">
        <v>20</v>
      </c>
      <c r="H118" s="31">
        <v>94</v>
      </c>
      <c r="I118" s="35">
        <v>8</v>
      </c>
      <c r="J118" s="35">
        <v>1300</v>
      </c>
      <c r="K118" s="35">
        <v>1008.7291666666666</v>
      </c>
      <c r="L118" s="31">
        <v>340</v>
      </c>
      <c r="M118" s="31" t="s">
        <v>21</v>
      </c>
      <c r="N118" s="31">
        <v>360</v>
      </c>
      <c r="O118" s="31" t="s">
        <v>23</v>
      </c>
    </row>
    <row r="119" spans="1:15" x14ac:dyDescent="0.3">
      <c r="A119" s="33">
        <v>32015</v>
      </c>
      <c r="B119" s="34">
        <v>12.5</v>
      </c>
      <c r="C119" s="31">
        <v>6.6</v>
      </c>
      <c r="D119" s="31">
        <v>0</v>
      </c>
      <c r="E119" s="31">
        <v>14</v>
      </c>
      <c r="F119" s="39" t="s">
        <v>9</v>
      </c>
      <c r="G119" s="31">
        <v>31</v>
      </c>
      <c r="H119" s="31">
        <v>94</v>
      </c>
      <c r="I119" s="35">
        <v>8</v>
      </c>
      <c r="J119" s="35">
        <v>1100</v>
      </c>
      <c r="K119" s="35">
        <v>1004.6166666666664</v>
      </c>
      <c r="L119" s="31">
        <v>340</v>
      </c>
      <c r="M119" s="31" t="s">
        <v>21</v>
      </c>
      <c r="N119" s="31">
        <v>330</v>
      </c>
      <c r="O119" s="31" t="s">
        <v>21</v>
      </c>
    </row>
    <row r="120" spans="1:15" x14ac:dyDescent="0.3">
      <c r="A120" s="33">
        <v>32016</v>
      </c>
      <c r="B120" s="34">
        <v>13.55</v>
      </c>
      <c r="C120" s="31">
        <v>0.6</v>
      </c>
      <c r="D120" s="31">
        <v>6.2</v>
      </c>
      <c r="E120" s="31">
        <v>9</v>
      </c>
      <c r="F120" s="39" t="s">
        <v>8</v>
      </c>
      <c r="G120" s="31">
        <v>27</v>
      </c>
      <c r="H120" s="31">
        <v>79</v>
      </c>
      <c r="I120" s="35">
        <v>7</v>
      </c>
      <c r="J120" s="35">
        <v>4200</v>
      </c>
      <c r="K120" s="35">
        <v>1017.8333333333334</v>
      </c>
      <c r="L120" s="31">
        <v>330</v>
      </c>
      <c r="M120" s="31" t="s">
        <v>21</v>
      </c>
      <c r="N120" s="31">
        <v>330</v>
      </c>
      <c r="O120" s="31" t="s">
        <v>21</v>
      </c>
    </row>
    <row r="121" spans="1:15" x14ac:dyDescent="0.3">
      <c r="A121" s="33">
        <v>32017</v>
      </c>
      <c r="B121" s="34">
        <v>15.45</v>
      </c>
      <c r="C121" s="31" t="s">
        <v>4</v>
      </c>
      <c r="D121" s="31">
        <v>2</v>
      </c>
      <c r="E121" s="31">
        <v>7</v>
      </c>
      <c r="F121" s="39" t="s">
        <v>8</v>
      </c>
      <c r="G121" s="31">
        <v>21</v>
      </c>
      <c r="H121" s="31">
        <v>90</v>
      </c>
      <c r="I121" s="35">
        <v>7</v>
      </c>
      <c r="J121" s="35">
        <v>2600</v>
      </c>
      <c r="K121" s="35">
        <v>1021.1291666666666</v>
      </c>
      <c r="L121" s="31">
        <v>260</v>
      </c>
      <c r="M121" s="31" t="s">
        <v>25</v>
      </c>
      <c r="N121" s="31">
        <v>270</v>
      </c>
      <c r="O121" s="31" t="s">
        <v>25</v>
      </c>
    </row>
    <row r="122" spans="1:15" x14ac:dyDescent="0.3">
      <c r="A122" s="33">
        <v>32018</v>
      </c>
      <c r="B122" s="34">
        <v>19.05</v>
      </c>
      <c r="C122" s="31">
        <v>0</v>
      </c>
      <c r="D122" s="31">
        <v>7.3</v>
      </c>
      <c r="E122" s="31">
        <v>5</v>
      </c>
      <c r="F122" s="39" t="s">
        <v>8</v>
      </c>
      <c r="G122" s="31">
        <v>16</v>
      </c>
      <c r="H122" s="31">
        <v>96</v>
      </c>
      <c r="I122" s="35">
        <v>5</v>
      </c>
      <c r="J122" s="35">
        <v>3000</v>
      </c>
      <c r="K122" s="35">
        <v>1023.3249999999999</v>
      </c>
      <c r="L122" s="31">
        <v>250</v>
      </c>
      <c r="M122" s="31" t="s">
        <v>32</v>
      </c>
      <c r="N122" s="31">
        <v>250</v>
      </c>
      <c r="O122" s="31" t="s">
        <v>32</v>
      </c>
    </row>
    <row r="123" spans="1:15" x14ac:dyDescent="0.3">
      <c r="A123" s="33">
        <v>32019</v>
      </c>
      <c r="B123" s="34">
        <v>16.899999999999999</v>
      </c>
      <c r="C123" s="31">
        <v>0</v>
      </c>
      <c r="D123" s="31">
        <v>11.1</v>
      </c>
      <c r="E123" s="31">
        <v>7</v>
      </c>
      <c r="F123" s="39" t="s">
        <v>8</v>
      </c>
      <c r="G123" s="31">
        <v>21</v>
      </c>
      <c r="H123" s="31">
        <v>89</v>
      </c>
      <c r="I123" s="35">
        <v>4</v>
      </c>
      <c r="J123" s="35">
        <v>3800</v>
      </c>
      <c r="K123" s="35">
        <v>1022.5083333333332</v>
      </c>
      <c r="L123" s="31">
        <v>20</v>
      </c>
      <c r="M123" s="31" t="s">
        <v>33</v>
      </c>
      <c r="N123" s="31">
        <v>20</v>
      </c>
      <c r="O123" s="31" t="s">
        <v>33</v>
      </c>
    </row>
    <row r="124" spans="1:15" x14ac:dyDescent="0.3">
      <c r="A124" s="33">
        <v>32020</v>
      </c>
      <c r="B124" s="34">
        <v>15.1</v>
      </c>
      <c r="C124" s="31">
        <v>1.2</v>
      </c>
      <c r="D124" s="31">
        <v>2.6</v>
      </c>
      <c r="E124" s="31">
        <v>5</v>
      </c>
      <c r="F124" s="39" t="s">
        <v>8</v>
      </c>
      <c r="G124" s="31">
        <v>15</v>
      </c>
      <c r="H124" s="31">
        <v>94</v>
      </c>
      <c r="I124" s="35">
        <v>7</v>
      </c>
      <c r="J124" s="35">
        <v>2200</v>
      </c>
      <c r="K124" s="35">
        <v>1021.2541666666666</v>
      </c>
      <c r="L124" s="31">
        <v>140</v>
      </c>
      <c r="M124" s="31" t="s">
        <v>35</v>
      </c>
      <c r="N124" s="31">
        <v>160</v>
      </c>
      <c r="O124" s="31" t="s">
        <v>36</v>
      </c>
    </row>
    <row r="125" spans="1:15" x14ac:dyDescent="0.3">
      <c r="A125" s="33">
        <v>32021</v>
      </c>
      <c r="B125" s="34">
        <v>14.05</v>
      </c>
      <c r="C125" s="31">
        <v>0.1</v>
      </c>
      <c r="D125" s="31">
        <v>0.4</v>
      </c>
      <c r="E125" s="31">
        <v>5</v>
      </c>
      <c r="F125" s="39" t="s">
        <v>8</v>
      </c>
      <c r="G125" s="31">
        <v>14</v>
      </c>
      <c r="H125" s="31">
        <v>97</v>
      </c>
      <c r="I125" s="35">
        <v>7</v>
      </c>
      <c r="J125" s="35">
        <v>800</v>
      </c>
      <c r="K125" s="35">
        <v>1014.4583333333334</v>
      </c>
      <c r="L125" s="31">
        <v>160</v>
      </c>
      <c r="M125" s="31" t="s">
        <v>36</v>
      </c>
      <c r="N125" s="31">
        <v>270</v>
      </c>
      <c r="O125" s="31" t="s">
        <v>25</v>
      </c>
    </row>
    <row r="126" spans="1:15" x14ac:dyDescent="0.3">
      <c r="A126" s="33">
        <v>32022</v>
      </c>
      <c r="B126" s="34">
        <v>14</v>
      </c>
      <c r="C126" s="31" t="s">
        <v>4</v>
      </c>
      <c r="D126" s="31">
        <v>11.8</v>
      </c>
      <c r="E126" s="31">
        <v>5</v>
      </c>
      <c r="F126" s="39" t="s">
        <v>8</v>
      </c>
      <c r="G126" s="31">
        <v>16</v>
      </c>
      <c r="H126" s="31">
        <v>96</v>
      </c>
      <c r="I126" s="35">
        <v>3</v>
      </c>
      <c r="J126" s="35">
        <v>2600</v>
      </c>
      <c r="K126" s="35">
        <v>1017.5916666666667</v>
      </c>
      <c r="L126" s="31">
        <v>300</v>
      </c>
      <c r="M126" s="31" t="s">
        <v>26</v>
      </c>
      <c r="N126" s="31">
        <v>140</v>
      </c>
      <c r="O126" s="31" t="s">
        <v>35</v>
      </c>
    </row>
    <row r="127" spans="1:15" x14ac:dyDescent="0.3">
      <c r="A127" s="33">
        <v>32023</v>
      </c>
      <c r="B127" s="34">
        <v>17.350000000000001</v>
      </c>
      <c r="C127" s="31" t="s">
        <v>4</v>
      </c>
      <c r="D127" s="31">
        <v>2.4</v>
      </c>
      <c r="E127" s="31">
        <v>8</v>
      </c>
      <c r="F127" s="39" t="s">
        <v>8</v>
      </c>
      <c r="G127" s="31">
        <v>21</v>
      </c>
      <c r="H127" s="31">
        <v>100</v>
      </c>
      <c r="I127" s="35">
        <v>6</v>
      </c>
      <c r="J127" s="35">
        <v>1600</v>
      </c>
      <c r="K127" s="35">
        <v>1009.8874999999999</v>
      </c>
      <c r="L127" s="31">
        <v>150</v>
      </c>
      <c r="M127" s="31" t="s">
        <v>36</v>
      </c>
      <c r="N127" s="31">
        <v>230</v>
      </c>
      <c r="O127" s="31" t="s">
        <v>31</v>
      </c>
    </row>
    <row r="128" spans="1:15" x14ac:dyDescent="0.3">
      <c r="A128" s="33">
        <v>32024</v>
      </c>
      <c r="B128" s="34">
        <v>14.45</v>
      </c>
      <c r="C128" s="31">
        <v>0.7</v>
      </c>
      <c r="D128" s="31">
        <v>7.4</v>
      </c>
      <c r="E128" s="31">
        <v>9</v>
      </c>
      <c r="F128" s="39" t="s">
        <v>8</v>
      </c>
      <c r="G128" s="31">
        <v>23</v>
      </c>
      <c r="H128" s="31">
        <v>86</v>
      </c>
      <c r="I128" s="35">
        <v>4</v>
      </c>
      <c r="J128" s="35">
        <v>3300</v>
      </c>
      <c r="K128" s="35">
        <v>1012.0916666666667</v>
      </c>
      <c r="L128" s="31">
        <v>170</v>
      </c>
      <c r="M128" s="31" t="s">
        <v>28</v>
      </c>
      <c r="N128" s="31">
        <v>220</v>
      </c>
      <c r="O128" s="31" t="s">
        <v>31</v>
      </c>
    </row>
    <row r="129" spans="1:15" x14ac:dyDescent="0.3">
      <c r="A129" s="33">
        <v>32025</v>
      </c>
      <c r="B129" s="34">
        <v>14.3</v>
      </c>
      <c r="C129" s="31">
        <v>0.7</v>
      </c>
      <c r="D129" s="31">
        <v>3.1</v>
      </c>
      <c r="E129" s="31">
        <v>9</v>
      </c>
      <c r="F129" s="39" t="s">
        <v>8</v>
      </c>
      <c r="G129" s="31">
        <v>24</v>
      </c>
      <c r="H129" s="31">
        <v>95</v>
      </c>
      <c r="I129" s="35">
        <v>6</v>
      </c>
      <c r="J129" s="35">
        <v>2300</v>
      </c>
      <c r="K129" s="35">
        <v>1005.1416666666669</v>
      </c>
      <c r="L129" s="31">
        <v>150</v>
      </c>
      <c r="M129" s="31" t="s">
        <v>36</v>
      </c>
      <c r="N129" s="31">
        <v>230</v>
      </c>
      <c r="O129" s="31" t="s">
        <v>31</v>
      </c>
    </row>
    <row r="130" spans="1:15" x14ac:dyDescent="0.3">
      <c r="A130" s="33">
        <v>32026</v>
      </c>
      <c r="B130" s="34">
        <v>13.15</v>
      </c>
      <c r="C130" s="31">
        <v>1.2</v>
      </c>
      <c r="D130" s="31">
        <v>0</v>
      </c>
      <c r="E130" s="31">
        <v>7</v>
      </c>
      <c r="F130" s="39" t="s">
        <v>8</v>
      </c>
      <c r="G130" s="31">
        <v>20</v>
      </c>
      <c r="H130" s="31">
        <v>96</v>
      </c>
      <c r="I130" s="35">
        <v>7</v>
      </c>
      <c r="J130" s="35">
        <v>2700</v>
      </c>
      <c r="K130" s="35">
        <v>1009.4916666666668</v>
      </c>
      <c r="L130" s="31">
        <v>220</v>
      </c>
      <c r="M130" s="31" t="s">
        <v>31</v>
      </c>
      <c r="N130" s="31">
        <v>200</v>
      </c>
      <c r="O130" s="31" t="s">
        <v>30</v>
      </c>
    </row>
    <row r="131" spans="1:15" x14ac:dyDescent="0.3">
      <c r="A131" s="33">
        <v>32027</v>
      </c>
      <c r="B131" s="34">
        <v>13.75</v>
      </c>
      <c r="C131" s="31" t="s">
        <v>4</v>
      </c>
      <c r="D131" s="31">
        <v>9.1</v>
      </c>
      <c r="E131" s="31">
        <v>9</v>
      </c>
      <c r="F131" s="39" t="s">
        <v>8</v>
      </c>
      <c r="G131" s="31">
        <v>24</v>
      </c>
      <c r="H131" s="31">
        <v>94</v>
      </c>
      <c r="I131" s="35">
        <v>4</v>
      </c>
      <c r="J131" s="35">
        <v>3700</v>
      </c>
      <c r="K131" s="35">
        <v>1013.7666666666668</v>
      </c>
      <c r="L131" s="31">
        <v>250</v>
      </c>
      <c r="M131" s="31" t="s">
        <v>32</v>
      </c>
      <c r="N131" s="31">
        <v>260</v>
      </c>
      <c r="O131" s="31" t="s">
        <v>25</v>
      </c>
    </row>
    <row r="132" spans="1:15" x14ac:dyDescent="0.3">
      <c r="A132" s="33">
        <v>32028</v>
      </c>
      <c r="B132" s="34">
        <v>11.8</v>
      </c>
      <c r="C132" s="31" t="s">
        <v>4</v>
      </c>
      <c r="D132" s="31">
        <v>5.7</v>
      </c>
      <c r="E132" s="31">
        <v>8</v>
      </c>
      <c r="F132" s="39" t="s">
        <v>8</v>
      </c>
      <c r="G132" s="31">
        <v>23</v>
      </c>
      <c r="H132" s="31">
        <v>97</v>
      </c>
      <c r="I132" s="35">
        <v>6</v>
      </c>
      <c r="J132" s="35">
        <v>4800</v>
      </c>
      <c r="K132" s="35">
        <v>1017.9916666666668</v>
      </c>
      <c r="L132" s="31">
        <v>250</v>
      </c>
      <c r="M132" s="31" t="s">
        <v>32</v>
      </c>
      <c r="N132" s="31">
        <v>260</v>
      </c>
      <c r="O132" s="31" t="s">
        <v>25</v>
      </c>
    </row>
    <row r="133" spans="1:15" x14ac:dyDescent="0.3">
      <c r="A133" s="33">
        <v>32029</v>
      </c>
      <c r="B133" s="34">
        <v>13.85</v>
      </c>
      <c r="C133" s="31">
        <v>1.5</v>
      </c>
      <c r="D133" s="31">
        <v>1.7</v>
      </c>
      <c r="E133" s="31">
        <v>9</v>
      </c>
      <c r="F133" s="39" t="s">
        <v>8</v>
      </c>
      <c r="G133" s="31">
        <v>25</v>
      </c>
      <c r="H133" s="31">
        <v>95</v>
      </c>
      <c r="I133" s="35">
        <v>7</v>
      </c>
      <c r="J133" s="35">
        <v>2400</v>
      </c>
      <c r="K133" s="35">
        <v>1012.8833333333332</v>
      </c>
      <c r="L133" s="31">
        <v>180</v>
      </c>
      <c r="M133" s="31" t="s">
        <v>28</v>
      </c>
      <c r="N133" s="31">
        <v>210</v>
      </c>
      <c r="O133" s="31" t="s">
        <v>30</v>
      </c>
    </row>
    <row r="134" spans="1:15" x14ac:dyDescent="0.3">
      <c r="A134" s="33">
        <v>32030</v>
      </c>
      <c r="B134" s="34">
        <v>14</v>
      </c>
      <c r="C134" s="31">
        <v>0.5</v>
      </c>
      <c r="D134" s="31">
        <v>9.3000000000000007</v>
      </c>
      <c r="E134" s="31">
        <v>11</v>
      </c>
      <c r="F134" s="39" t="s">
        <v>9</v>
      </c>
      <c r="G134" s="31">
        <v>40</v>
      </c>
      <c r="H134" s="31">
        <v>94</v>
      </c>
      <c r="I134" s="35">
        <v>4</v>
      </c>
      <c r="J134" s="35">
        <v>3200</v>
      </c>
      <c r="K134" s="35">
        <v>1007.7833333333332</v>
      </c>
      <c r="L134" s="31">
        <v>250</v>
      </c>
      <c r="M134" s="31" t="s">
        <v>32</v>
      </c>
      <c r="N134" s="31">
        <v>230</v>
      </c>
      <c r="O134" s="31" t="s">
        <v>31</v>
      </c>
    </row>
    <row r="135" spans="1:15" x14ac:dyDescent="0.3">
      <c r="A135" s="33">
        <v>32031</v>
      </c>
      <c r="B135" s="34">
        <v>14.9</v>
      </c>
      <c r="C135" s="31">
        <v>8.4</v>
      </c>
      <c r="D135" s="31">
        <v>2.2999999999999998</v>
      </c>
      <c r="E135" s="31">
        <v>8</v>
      </c>
      <c r="F135" s="39" t="s">
        <v>8</v>
      </c>
      <c r="G135" s="31">
        <v>21</v>
      </c>
      <c r="H135" s="31">
        <v>98</v>
      </c>
      <c r="I135" s="35">
        <v>7</v>
      </c>
      <c r="J135" s="35">
        <v>2500</v>
      </c>
      <c r="K135" s="35">
        <v>1007.6333333333333</v>
      </c>
      <c r="L135" s="31">
        <v>240</v>
      </c>
      <c r="M135" s="31" t="s">
        <v>32</v>
      </c>
      <c r="N135" s="31">
        <v>260</v>
      </c>
      <c r="O135" s="31" t="s">
        <v>25</v>
      </c>
    </row>
    <row r="136" spans="1:15" x14ac:dyDescent="0.3">
      <c r="A136" s="33">
        <v>32032</v>
      </c>
      <c r="B136" s="34">
        <v>16.05</v>
      </c>
      <c r="C136" s="31">
        <v>0.8</v>
      </c>
      <c r="D136" s="31">
        <v>3.4</v>
      </c>
      <c r="E136" s="31">
        <v>13</v>
      </c>
      <c r="F136" s="39" t="s">
        <v>9</v>
      </c>
      <c r="G136" s="31">
        <v>33</v>
      </c>
      <c r="H136" s="31">
        <v>98</v>
      </c>
      <c r="I136" s="35">
        <v>6</v>
      </c>
      <c r="J136" s="35">
        <v>3900</v>
      </c>
      <c r="K136" s="35">
        <v>998.65416666666636</v>
      </c>
      <c r="L136" s="31">
        <v>230</v>
      </c>
      <c r="M136" s="31" t="s">
        <v>31</v>
      </c>
      <c r="N136" s="31">
        <v>240</v>
      </c>
      <c r="O136" s="31" t="s">
        <v>32</v>
      </c>
    </row>
    <row r="137" spans="1:15" x14ac:dyDescent="0.3">
      <c r="A137" s="33">
        <v>32033</v>
      </c>
      <c r="B137" s="34">
        <v>14.05</v>
      </c>
      <c r="C137" s="31" t="s">
        <v>4</v>
      </c>
      <c r="D137" s="31">
        <v>11.4</v>
      </c>
      <c r="E137" s="31">
        <v>10</v>
      </c>
      <c r="F137" s="39" t="s">
        <v>8</v>
      </c>
      <c r="G137" s="31">
        <v>26</v>
      </c>
      <c r="H137" s="31">
        <v>88</v>
      </c>
      <c r="I137" s="35">
        <v>2</v>
      </c>
      <c r="J137" s="35">
        <v>4300</v>
      </c>
      <c r="K137" s="35">
        <v>1008.3000000000003</v>
      </c>
      <c r="L137" s="31">
        <v>230</v>
      </c>
      <c r="M137" s="31" t="s">
        <v>31</v>
      </c>
      <c r="N137" s="31">
        <v>220</v>
      </c>
      <c r="O137" s="31" t="s">
        <v>31</v>
      </c>
    </row>
    <row r="138" spans="1:15" x14ac:dyDescent="0.3">
      <c r="A138" s="33">
        <v>32034</v>
      </c>
      <c r="B138" s="34">
        <v>14.5</v>
      </c>
      <c r="C138" s="31" t="s">
        <v>4</v>
      </c>
      <c r="D138" s="31">
        <v>11</v>
      </c>
      <c r="E138" s="31">
        <v>17</v>
      </c>
      <c r="F138" s="39" t="s">
        <v>10</v>
      </c>
      <c r="G138" s="31">
        <v>48</v>
      </c>
      <c r="H138" s="31">
        <v>83</v>
      </c>
      <c r="I138" s="35">
        <v>1</v>
      </c>
      <c r="J138" s="35">
        <v>3100</v>
      </c>
      <c r="K138" s="35">
        <v>1009.1958333333336</v>
      </c>
      <c r="L138" s="31">
        <v>250</v>
      </c>
      <c r="M138" s="31" t="s">
        <v>32</v>
      </c>
      <c r="N138" s="31">
        <v>250</v>
      </c>
      <c r="O138" s="31" t="s">
        <v>32</v>
      </c>
    </row>
    <row r="139" spans="1:15" x14ac:dyDescent="0.3">
      <c r="A139" s="33">
        <v>32035</v>
      </c>
      <c r="B139" s="34">
        <v>14.15</v>
      </c>
      <c r="C139" s="31">
        <v>1.1000000000000001</v>
      </c>
      <c r="D139" s="31">
        <v>3.3</v>
      </c>
      <c r="E139" s="31">
        <v>6</v>
      </c>
      <c r="F139" s="39" t="s">
        <v>8</v>
      </c>
      <c r="G139" s="31">
        <v>23</v>
      </c>
      <c r="H139" s="31">
        <v>86</v>
      </c>
      <c r="I139" s="35">
        <v>5</v>
      </c>
      <c r="J139" s="35">
        <v>3500</v>
      </c>
      <c r="K139" s="35">
        <v>1019.6416666666668</v>
      </c>
      <c r="L139" s="31">
        <v>260</v>
      </c>
      <c r="M139" s="31" t="s">
        <v>25</v>
      </c>
      <c r="N139" s="31">
        <v>260</v>
      </c>
      <c r="O139" s="31" t="s">
        <v>25</v>
      </c>
    </row>
    <row r="140" spans="1:15" x14ac:dyDescent="0.3">
      <c r="A140" s="33">
        <v>32036</v>
      </c>
      <c r="B140" s="34">
        <v>16.2</v>
      </c>
      <c r="C140" s="31">
        <v>7.1</v>
      </c>
      <c r="D140" s="31">
        <v>6.2</v>
      </c>
      <c r="E140" s="31">
        <v>3</v>
      </c>
      <c r="F140" s="39" t="s">
        <v>8</v>
      </c>
      <c r="G140" s="31">
        <v>10</v>
      </c>
      <c r="H140" s="31">
        <v>94</v>
      </c>
      <c r="I140" s="35">
        <v>7</v>
      </c>
      <c r="J140" s="35">
        <v>2400</v>
      </c>
      <c r="K140" s="35">
        <v>1019.6416666666669</v>
      </c>
      <c r="L140" s="31">
        <v>30</v>
      </c>
      <c r="M140" s="31" t="s">
        <v>33</v>
      </c>
      <c r="N140" s="31">
        <v>230</v>
      </c>
      <c r="O140" s="31" t="s">
        <v>31</v>
      </c>
    </row>
    <row r="141" spans="1:15" x14ac:dyDescent="0.3">
      <c r="A141" s="33">
        <v>32037</v>
      </c>
      <c r="B141" s="34">
        <v>16.149999999999999</v>
      </c>
      <c r="C141" s="31">
        <v>0</v>
      </c>
      <c r="D141" s="31">
        <v>1</v>
      </c>
      <c r="E141" s="31">
        <v>3</v>
      </c>
      <c r="F141" s="39" t="s">
        <v>8</v>
      </c>
      <c r="G141" s="31">
        <v>13</v>
      </c>
      <c r="H141" s="31">
        <v>99</v>
      </c>
      <c r="I141" s="35">
        <v>8</v>
      </c>
      <c r="J141" s="35">
        <v>1100</v>
      </c>
      <c r="K141" s="35">
        <v>1016.2583333333336</v>
      </c>
      <c r="L141" s="31">
        <v>150</v>
      </c>
      <c r="M141" s="31" t="s">
        <v>36</v>
      </c>
      <c r="N141" s="31">
        <v>270</v>
      </c>
      <c r="O141" s="31" t="s">
        <v>25</v>
      </c>
    </row>
    <row r="142" spans="1:15" x14ac:dyDescent="0.3">
      <c r="A142" s="33">
        <v>32038</v>
      </c>
      <c r="B142" s="34">
        <v>13.9</v>
      </c>
      <c r="C142" s="31">
        <v>0</v>
      </c>
      <c r="D142" s="31">
        <v>8</v>
      </c>
      <c r="E142" s="31">
        <v>6</v>
      </c>
      <c r="F142" s="39" t="s">
        <v>8</v>
      </c>
      <c r="G142" s="31">
        <v>18</v>
      </c>
      <c r="H142" s="31">
        <v>90</v>
      </c>
      <c r="I142" s="35">
        <v>4</v>
      </c>
      <c r="J142" s="35">
        <v>5000</v>
      </c>
      <c r="K142" s="35">
        <v>1022.9875000000001</v>
      </c>
      <c r="L142" s="31">
        <v>250</v>
      </c>
      <c r="M142" s="31" t="s">
        <v>32</v>
      </c>
      <c r="N142" s="31">
        <v>300</v>
      </c>
      <c r="O142" s="31" t="s">
        <v>26</v>
      </c>
    </row>
    <row r="143" spans="1:15" x14ac:dyDescent="0.3">
      <c r="A143" s="33">
        <v>32039</v>
      </c>
      <c r="B143" s="34">
        <v>10.15</v>
      </c>
      <c r="C143" s="31">
        <v>18.399999999999999</v>
      </c>
      <c r="D143" s="31">
        <v>2.5</v>
      </c>
      <c r="E143" s="31">
        <v>5</v>
      </c>
      <c r="F143" s="39" t="s">
        <v>8</v>
      </c>
      <c r="G143" s="31">
        <v>17</v>
      </c>
      <c r="H143" s="31">
        <v>99</v>
      </c>
      <c r="I143" s="35">
        <v>6</v>
      </c>
      <c r="J143" s="35">
        <v>1000</v>
      </c>
      <c r="K143" s="35">
        <v>1017.8500000000003</v>
      </c>
      <c r="L143" s="31">
        <v>160</v>
      </c>
      <c r="M143" s="31" t="s">
        <v>36</v>
      </c>
      <c r="N143" s="31">
        <v>150</v>
      </c>
      <c r="O143" s="31" t="s">
        <v>36</v>
      </c>
    </row>
    <row r="144" spans="1:15" x14ac:dyDescent="0.3">
      <c r="A144" s="33">
        <v>32040</v>
      </c>
      <c r="B144" s="34">
        <v>13.75</v>
      </c>
      <c r="C144" s="31">
        <v>0</v>
      </c>
      <c r="D144" s="31">
        <v>1.3</v>
      </c>
      <c r="E144" s="31">
        <v>4</v>
      </c>
      <c r="F144" s="39" t="s">
        <v>8</v>
      </c>
      <c r="G144" s="31">
        <v>20</v>
      </c>
      <c r="H144" s="31">
        <v>98</v>
      </c>
      <c r="I144" s="35">
        <v>7</v>
      </c>
      <c r="J144" s="35">
        <v>3300</v>
      </c>
      <c r="K144" s="35">
        <v>1010.2541666666669</v>
      </c>
      <c r="L144" s="31">
        <v>160</v>
      </c>
      <c r="M144" s="31" t="s">
        <v>36</v>
      </c>
      <c r="N144" s="31">
        <v>260</v>
      </c>
      <c r="O144" s="31" t="s">
        <v>25</v>
      </c>
    </row>
    <row r="145" spans="1:15" x14ac:dyDescent="0.3">
      <c r="A145" s="33">
        <v>32041</v>
      </c>
      <c r="B145" s="34">
        <v>16.95</v>
      </c>
      <c r="C145" s="31">
        <v>1.5</v>
      </c>
      <c r="D145" s="31">
        <v>2</v>
      </c>
      <c r="E145" s="31">
        <v>9</v>
      </c>
      <c r="F145" s="39" t="s">
        <v>8</v>
      </c>
      <c r="G145" s="31">
        <v>21</v>
      </c>
      <c r="H145" s="31">
        <v>100</v>
      </c>
      <c r="I145" s="35">
        <v>7</v>
      </c>
      <c r="J145" s="35">
        <v>1000</v>
      </c>
      <c r="K145" s="35">
        <v>1005.3041666666667</v>
      </c>
      <c r="L145" s="31">
        <v>150</v>
      </c>
      <c r="M145" s="31" t="s">
        <v>36</v>
      </c>
      <c r="N145" s="31">
        <v>150</v>
      </c>
      <c r="O145" s="31" t="s">
        <v>36</v>
      </c>
    </row>
    <row r="146" spans="1:15" x14ac:dyDescent="0.3">
      <c r="A146" s="33">
        <v>32042</v>
      </c>
      <c r="B146" s="34">
        <v>14.95</v>
      </c>
      <c r="C146" s="31" t="s">
        <v>4</v>
      </c>
      <c r="D146" s="31">
        <v>10.3</v>
      </c>
      <c r="E146" s="31">
        <v>11</v>
      </c>
      <c r="F146" s="39" t="s">
        <v>9</v>
      </c>
      <c r="G146" s="31">
        <v>26</v>
      </c>
      <c r="H146" s="31">
        <v>94</v>
      </c>
      <c r="I146" s="35">
        <v>4</v>
      </c>
      <c r="J146" s="35">
        <v>4600</v>
      </c>
      <c r="K146" s="35">
        <v>1006.9375000000001</v>
      </c>
      <c r="L146" s="31">
        <v>220</v>
      </c>
      <c r="M146" s="31" t="s">
        <v>31</v>
      </c>
      <c r="N146" s="31">
        <v>230</v>
      </c>
      <c r="O146" s="31" t="s">
        <v>31</v>
      </c>
    </row>
    <row r="147" spans="1:15" x14ac:dyDescent="0.3">
      <c r="A147" s="33">
        <v>32043</v>
      </c>
      <c r="B147" s="34">
        <v>14.25</v>
      </c>
      <c r="C147" s="31">
        <v>0.9</v>
      </c>
      <c r="D147" s="31">
        <v>6.5</v>
      </c>
      <c r="E147" s="31">
        <v>11</v>
      </c>
      <c r="F147" s="39" t="s">
        <v>9</v>
      </c>
      <c r="G147" s="31">
        <v>27</v>
      </c>
      <c r="H147" s="31">
        <v>91</v>
      </c>
      <c r="I147" s="35">
        <v>5</v>
      </c>
      <c r="J147" s="35">
        <v>2800</v>
      </c>
      <c r="K147" s="35">
        <v>1002.8874999999999</v>
      </c>
      <c r="L147" s="31">
        <v>200</v>
      </c>
      <c r="M147" s="31" t="s">
        <v>30</v>
      </c>
      <c r="N147" s="31">
        <v>210</v>
      </c>
      <c r="O147" s="31" t="s">
        <v>30</v>
      </c>
    </row>
    <row r="148" spans="1:15" x14ac:dyDescent="0.3">
      <c r="A148" s="33">
        <v>32044</v>
      </c>
      <c r="B148" s="34">
        <v>12.15</v>
      </c>
      <c r="C148" s="31" t="s">
        <v>4</v>
      </c>
      <c r="D148" s="31">
        <v>7.2</v>
      </c>
      <c r="E148" s="31">
        <v>8</v>
      </c>
      <c r="F148" s="39" t="s">
        <v>8</v>
      </c>
      <c r="G148" s="31">
        <v>23</v>
      </c>
      <c r="H148" s="31">
        <v>89</v>
      </c>
      <c r="I148" s="35">
        <v>5</v>
      </c>
      <c r="J148" s="35">
        <v>4300</v>
      </c>
      <c r="K148" s="35">
        <v>1001.6375000000002</v>
      </c>
      <c r="L148" s="31">
        <v>260</v>
      </c>
      <c r="M148" s="31" t="s">
        <v>25</v>
      </c>
      <c r="N148" s="31">
        <v>280</v>
      </c>
      <c r="O148" s="31" t="s">
        <v>25</v>
      </c>
    </row>
    <row r="149" spans="1:15" x14ac:dyDescent="0.3">
      <c r="A149" s="33">
        <v>32045</v>
      </c>
      <c r="B149" s="34">
        <v>9.6999999999999993</v>
      </c>
      <c r="C149" s="31" t="s">
        <v>4</v>
      </c>
      <c r="D149" s="31">
        <v>6.7</v>
      </c>
      <c r="E149" s="31">
        <v>5</v>
      </c>
      <c r="F149" s="39" t="s">
        <v>8</v>
      </c>
      <c r="G149" s="31">
        <v>17</v>
      </c>
      <c r="H149" s="31">
        <v>94</v>
      </c>
      <c r="I149" s="35">
        <v>3</v>
      </c>
      <c r="J149" s="35">
        <v>4200</v>
      </c>
      <c r="K149" s="35">
        <v>1005.6875</v>
      </c>
      <c r="L149" s="31">
        <v>260</v>
      </c>
      <c r="M149" s="31" t="s">
        <v>25</v>
      </c>
      <c r="N149" s="31">
        <v>300</v>
      </c>
      <c r="O149" s="31" t="s">
        <v>26</v>
      </c>
    </row>
    <row r="150" spans="1:15" x14ac:dyDescent="0.3">
      <c r="A150" s="33">
        <v>32046</v>
      </c>
      <c r="B150" s="34">
        <v>7.85</v>
      </c>
      <c r="C150" s="31">
        <v>0</v>
      </c>
      <c r="D150" s="31">
        <v>0.6</v>
      </c>
      <c r="E150" s="31">
        <v>6</v>
      </c>
      <c r="F150" s="39" t="s">
        <v>8</v>
      </c>
      <c r="G150" s="31">
        <v>22</v>
      </c>
      <c r="H150" s="31">
        <v>92</v>
      </c>
      <c r="I150" s="35">
        <v>5</v>
      </c>
      <c r="J150" s="35">
        <v>4800</v>
      </c>
      <c r="K150" s="35">
        <v>1014.9208333333335</v>
      </c>
      <c r="L150" s="31">
        <v>280</v>
      </c>
      <c r="M150" s="31" t="s">
        <v>25</v>
      </c>
      <c r="N150" s="31">
        <v>330</v>
      </c>
      <c r="O150" s="31" t="s">
        <v>21</v>
      </c>
    </row>
    <row r="151" spans="1:15" x14ac:dyDescent="0.3">
      <c r="A151" s="33">
        <v>32047</v>
      </c>
      <c r="B151" s="34">
        <v>7.2</v>
      </c>
      <c r="C151" s="31">
        <v>0</v>
      </c>
      <c r="D151" s="31">
        <v>4.2</v>
      </c>
      <c r="E151" s="31">
        <v>4</v>
      </c>
      <c r="F151" s="39" t="s">
        <v>8</v>
      </c>
      <c r="G151" s="31">
        <v>12</v>
      </c>
      <c r="H151" s="31">
        <v>92</v>
      </c>
      <c r="I151" s="35">
        <v>6</v>
      </c>
      <c r="J151" s="35">
        <v>4700</v>
      </c>
      <c r="K151" s="35">
        <v>1024.7124999999999</v>
      </c>
      <c r="L151" s="31">
        <v>300</v>
      </c>
      <c r="M151" s="31" t="s">
        <v>26</v>
      </c>
      <c r="N151" s="31">
        <v>340</v>
      </c>
      <c r="O151" s="31" t="s">
        <v>21</v>
      </c>
    </row>
    <row r="152" spans="1:15" x14ac:dyDescent="0.3">
      <c r="A152" s="33">
        <v>32048</v>
      </c>
      <c r="B152" s="34">
        <v>10.35</v>
      </c>
      <c r="C152" s="31">
        <v>0</v>
      </c>
      <c r="D152" s="31">
        <v>0</v>
      </c>
      <c r="E152" s="31">
        <v>2</v>
      </c>
      <c r="F152" s="39" t="s">
        <v>8</v>
      </c>
      <c r="G152" s="31" t="s">
        <v>3</v>
      </c>
      <c r="H152" s="31">
        <v>88</v>
      </c>
      <c r="I152" s="35">
        <v>7</v>
      </c>
      <c r="J152" s="35">
        <v>2600</v>
      </c>
      <c r="K152" s="35">
        <v>1028.8583333333333</v>
      </c>
      <c r="L152" s="31">
        <v>280</v>
      </c>
      <c r="M152" s="31" t="s">
        <v>25</v>
      </c>
      <c r="N152" s="31">
        <v>250</v>
      </c>
      <c r="O152" s="31" t="s">
        <v>32</v>
      </c>
    </row>
    <row r="153" spans="1:15" x14ac:dyDescent="0.3">
      <c r="A153" s="33">
        <v>32049</v>
      </c>
      <c r="B153" s="34">
        <v>10.7</v>
      </c>
      <c r="C153" s="31">
        <v>0</v>
      </c>
      <c r="D153" s="31">
        <v>1.2</v>
      </c>
      <c r="E153" s="31">
        <v>2</v>
      </c>
      <c r="F153" s="39" t="s">
        <v>8</v>
      </c>
      <c r="G153" s="31" t="s">
        <v>3</v>
      </c>
      <c r="H153" s="31">
        <v>93</v>
      </c>
      <c r="I153" s="35">
        <v>6</v>
      </c>
      <c r="J153" s="35">
        <v>1800</v>
      </c>
      <c r="K153" s="35">
        <v>1030.0125</v>
      </c>
      <c r="L153" s="31">
        <v>160</v>
      </c>
      <c r="M153" s="31" t="s">
        <v>36</v>
      </c>
      <c r="N153" s="31">
        <v>100</v>
      </c>
      <c r="O153" s="31" t="s">
        <v>27</v>
      </c>
    </row>
    <row r="154" spans="1:15" x14ac:dyDescent="0.3">
      <c r="A154" s="33">
        <v>32050</v>
      </c>
      <c r="B154" s="34">
        <v>8.9</v>
      </c>
      <c r="C154" s="31">
        <v>0</v>
      </c>
      <c r="D154" s="31">
        <v>0</v>
      </c>
      <c r="E154" s="31">
        <v>4</v>
      </c>
      <c r="F154" s="39" t="s">
        <v>8</v>
      </c>
      <c r="G154" s="31" t="s">
        <v>3</v>
      </c>
      <c r="H154" s="31">
        <v>98</v>
      </c>
      <c r="I154" s="35">
        <v>5</v>
      </c>
      <c r="J154" s="35">
        <v>900</v>
      </c>
      <c r="K154" s="35">
        <v>1026.4749999999999</v>
      </c>
      <c r="L154" s="31">
        <v>120</v>
      </c>
      <c r="M154" s="31" t="s">
        <v>24</v>
      </c>
      <c r="N154" s="31">
        <v>130</v>
      </c>
      <c r="O154" s="31" t="s">
        <v>35</v>
      </c>
    </row>
    <row r="155" spans="1:15" x14ac:dyDescent="0.3">
      <c r="A155" s="33">
        <v>32051</v>
      </c>
      <c r="B155" s="34">
        <v>9.8000000000000007</v>
      </c>
      <c r="C155" s="31">
        <v>0</v>
      </c>
      <c r="D155" s="31">
        <v>3.9</v>
      </c>
      <c r="E155" s="31">
        <v>3</v>
      </c>
      <c r="F155" s="39" t="s">
        <v>8</v>
      </c>
      <c r="G155" s="31" t="s">
        <v>3</v>
      </c>
      <c r="H155" s="31">
        <v>97</v>
      </c>
      <c r="I155" s="35">
        <v>5</v>
      </c>
      <c r="J155" s="35">
        <v>800</v>
      </c>
      <c r="K155" s="35">
        <v>1025.1916666666668</v>
      </c>
      <c r="L155" s="31">
        <v>160</v>
      </c>
      <c r="M155" s="31" t="s">
        <v>36</v>
      </c>
      <c r="N155" s="31">
        <v>110</v>
      </c>
      <c r="O155" s="31" t="s">
        <v>24</v>
      </c>
    </row>
    <row r="156" spans="1:15" x14ac:dyDescent="0.3">
      <c r="A156" s="33">
        <v>32052</v>
      </c>
      <c r="B156" s="34">
        <v>10.85</v>
      </c>
      <c r="C156" s="31">
        <v>0</v>
      </c>
      <c r="D156" s="31">
        <v>4.0999999999999996</v>
      </c>
      <c r="E156" s="31">
        <v>4</v>
      </c>
      <c r="F156" s="39" t="s">
        <v>8</v>
      </c>
      <c r="G156" s="31">
        <v>16</v>
      </c>
      <c r="H156" s="31">
        <v>99</v>
      </c>
      <c r="I156" s="35">
        <v>5</v>
      </c>
      <c r="J156" s="35">
        <v>500</v>
      </c>
      <c r="K156" s="35">
        <v>1026.325</v>
      </c>
      <c r="L156" s="31">
        <v>340</v>
      </c>
      <c r="M156" s="31" t="s">
        <v>21</v>
      </c>
      <c r="N156" s="31">
        <v>70</v>
      </c>
      <c r="O156" s="31" t="s">
        <v>34</v>
      </c>
    </row>
    <row r="157" spans="1:15" x14ac:dyDescent="0.3">
      <c r="A157" s="33">
        <v>32053</v>
      </c>
      <c r="B157" s="34">
        <v>11.15</v>
      </c>
      <c r="C157" s="31">
        <v>3</v>
      </c>
      <c r="D157" s="31">
        <v>4.5999999999999996</v>
      </c>
      <c r="E157" s="31">
        <v>4</v>
      </c>
      <c r="F157" s="39" t="s">
        <v>8</v>
      </c>
      <c r="G157" s="31">
        <v>13</v>
      </c>
      <c r="H157" s="31">
        <v>100</v>
      </c>
      <c r="I157" s="35">
        <v>6</v>
      </c>
      <c r="J157" s="35">
        <v>400</v>
      </c>
      <c r="K157" s="35">
        <v>1025.0083333333334</v>
      </c>
      <c r="L157" s="31">
        <v>340</v>
      </c>
      <c r="M157" s="31" t="s">
        <v>21</v>
      </c>
      <c r="N157" s="31">
        <v>100</v>
      </c>
      <c r="O157" s="31" t="s">
        <v>27</v>
      </c>
    </row>
    <row r="158" spans="1:15" x14ac:dyDescent="0.3">
      <c r="A158" s="33">
        <v>32054</v>
      </c>
      <c r="B158" s="34">
        <v>9.5</v>
      </c>
      <c r="C158" s="31">
        <v>2.4</v>
      </c>
      <c r="D158" s="31">
        <v>0</v>
      </c>
      <c r="E158" s="31">
        <v>3</v>
      </c>
      <c r="F158" s="39" t="s">
        <v>8</v>
      </c>
      <c r="G158" s="31">
        <v>10</v>
      </c>
      <c r="H158" s="31">
        <v>98</v>
      </c>
      <c r="I158" s="35">
        <v>7</v>
      </c>
      <c r="J158" s="35">
        <v>100</v>
      </c>
      <c r="K158" s="35">
        <v>1013.8541666666665</v>
      </c>
      <c r="L158" s="31">
        <v>330</v>
      </c>
      <c r="M158" s="31" t="s">
        <v>21</v>
      </c>
      <c r="N158" s="31">
        <v>150</v>
      </c>
      <c r="O158" s="31" t="s">
        <v>36</v>
      </c>
    </row>
    <row r="159" spans="1:15" x14ac:dyDescent="0.3">
      <c r="A159" s="33">
        <v>32055</v>
      </c>
      <c r="B159" s="34">
        <v>11.3</v>
      </c>
      <c r="C159" s="31">
        <v>1.6</v>
      </c>
      <c r="D159" s="31">
        <v>0</v>
      </c>
      <c r="E159" s="31">
        <v>7</v>
      </c>
      <c r="F159" s="39" t="s">
        <v>8</v>
      </c>
      <c r="G159" s="31">
        <v>18</v>
      </c>
      <c r="H159" s="31">
        <v>99</v>
      </c>
      <c r="I159" s="35">
        <v>8</v>
      </c>
      <c r="J159" s="35">
        <v>200</v>
      </c>
      <c r="K159" s="35">
        <v>1001.9333333333334</v>
      </c>
      <c r="L159" s="31">
        <v>150</v>
      </c>
      <c r="M159" s="31" t="s">
        <v>36</v>
      </c>
      <c r="N159" s="31">
        <v>150</v>
      </c>
      <c r="O159" s="31" t="s">
        <v>36</v>
      </c>
    </row>
    <row r="160" spans="1:15" x14ac:dyDescent="0.3">
      <c r="A160" s="33">
        <v>32056</v>
      </c>
      <c r="B160" s="34">
        <v>11.95</v>
      </c>
      <c r="C160" s="31">
        <v>0</v>
      </c>
      <c r="D160" s="31">
        <v>3.6</v>
      </c>
      <c r="E160" s="31">
        <v>8</v>
      </c>
      <c r="F160" s="39" t="s">
        <v>8</v>
      </c>
      <c r="G160" s="31">
        <v>25</v>
      </c>
      <c r="H160" s="31">
        <v>96</v>
      </c>
      <c r="I160" s="35">
        <v>5</v>
      </c>
      <c r="J160" s="35">
        <v>3800</v>
      </c>
      <c r="K160" s="35">
        <v>992.62916666666649</v>
      </c>
      <c r="L160" s="31">
        <v>210</v>
      </c>
      <c r="M160" s="31" t="s">
        <v>30</v>
      </c>
      <c r="N160" s="31">
        <v>250</v>
      </c>
      <c r="O160" s="31" t="s">
        <v>32</v>
      </c>
    </row>
    <row r="161" spans="1:15" x14ac:dyDescent="0.3">
      <c r="A161" s="33">
        <v>32057</v>
      </c>
      <c r="B161" s="34">
        <v>9.5</v>
      </c>
      <c r="C161" s="31" t="s">
        <v>4</v>
      </c>
      <c r="D161" s="31">
        <v>0.1</v>
      </c>
      <c r="E161" s="31">
        <v>10</v>
      </c>
      <c r="F161" s="39" t="s">
        <v>8</v>
      </c>
      <c r="G161" s="31">
        <v>27</v>
      </c>
      <c r="H161" s="31">
        <v>93</v>
      </c>
      <c r="I161" s="35">
        <v>6</v>
      </c>
      <c r="J161" s="35">
        <v>2300</v>
      </c>
      <c r="K161" s="35">
        <v>986.42916666666645</v>
      </c>
      <c r="L161" s="31">
        <v>150</v>
      </c>
      <c r="M161" s="31" t="s">
        <v>36</v>
      </c>
      <c r="N161" s="31">
        <v>150</v>
      </c>
      <c r="O161" s="31" t="s">
        <v>36</v>
      </c>
    </row>
    <row r="162" spans="1:15" x14ac:dyDescent="0.3">
      <c r="A162" s="33">
        <v>32058</v>
      </c>
      <c r="B162" s="34">
        <v>9.75</v>
      </c>
      <c r="C162" s="31">
        <v>0.7</v>
      </c>
      <c r="D162" s="31">
        <v>0.7</v>
      </c>
      <c r="E162" s="31">
        <v>11</v>
      </c>
      <c r="F162" s="39" t="s">
        <v>9</v>
      </c>
      <c r="G162" s="31">
        <v>40</v>
      </c>
      <c r="H162" s="31">
        <v>95</v>
      </c>
      <c r="I162" s="35">
        <v>6</v>
      </c>
      <c r="J162" s="35">
        <v>3600</v>
      </c>
      <c r="K162" s="35">
        <v>981.22083333333342</v>
      </c>
      <c r="L162" s="31">
        <v>280</v>
      </c>
      <c r="M162" s="31" t="s">
        <v>25</v>
      </c>
      <c r="N162" s="31">
        <v>280</v>
      </c>
      <c r="O162" s="31" t="s">
        <v>25</v>
      </c>
    </row>
    <row r="163" spans="1:15" x14ac:dyDescent="0.3">
      <c r="A163" s="33">
        <v>32059</v>
      </c>
      <c r="B163" s="34">
        <v>8.3000000000000007</v>
      </c>
      <c r="C163" s="31">
        <v>12.6</v>
      </c>
      <c r="D163" s="31">
        <v>1.3</v>
      </c>
      <c r="E163" s="31">
        <v>7</v>
      </c>
      <c r="F163" s="39" t="s">
        <v>8</v>
      </c>
      <c r="G163" s="31">
        <v>17</v>
      </c>
      <c r="H163" s="31">
        <v>95</v>
      </c>
      <c r="I163" s="35">
        <v>7</v>
      </c>
      <c r="J163" s="35">
        <v>2100</v>
      </c>
      <c r="K163" s="35">
        <v>992.80000000000007</v>
      </c>
      <c r="L163" s="31">
        <v>160</v>
      </c>
      <c r="M163" s="31" t="s">
        <v>36</v>
      </c>
      <c r="N163" s="31">
        <v>160</v>
      </c>
      <c r="O163" s="31" t="s">
        <v>36</v>
      </c>
    </row>
    <row r="164" spans="1:15" x14ac:dyDescent="0.3">
      <c r="A164" s="33">
        <v>32060</v>
      </c>
      <c r="B164" s="34">
        <v>6.85</v>
      </c>
      <c r="C164" s="31">
        <v>7.4</v>
      </c>
      <c r="D164" s="31">
        <v>0</v>
      </c>
      <c r="E164" s="31">
        <v>5</v>
      </c>
      <c r="F164" s="39" t="s">
        <v>8</v>
      </c>
      <c r="G164" s="31">
        <v>14</v>
      </c>
      <c r="H164" s="31">
        <v>96</v>
      </c>
      <c r="I164" s="35">
        <v>8</v>
      </c>
      <c r="J164" s="35">
        <v>1100</v>
      </c>
      <c r="K164" s="35">
        <v>992.75416666666695</v>
      </c>
      <c r="L164" s="31">
        <v>350</v>
      </c>
      <c r="M164" s="31" t="s">
        <v>23</v>
      </c>
      <c r="N164" s="31">
        <v>270</v>
      </c>
      <c r="O164" s="31" t="s">
        <v>25</v>
      </c>
    </row>
    <row r="165" spans="1:15" x14ac:dyDescent="0.3">
      <c r="A165" s="33">
        <v>32061</v>
      </c>
      <c r="B165" s="34">
        <v>8.3000000000000007</v>
      </c>
      <c r="C165" s="31">
        <v>0.4</v>
      </c>
      <c r="D165" s="31">
        <v>7</v>
      </c>
      <c r="E165" s="31">
        <v>4</v>
      </c>
      <c r="F165" s="39" t="s">
        <v>8</v>
      </c>
      <c r="G165" s="31">
        <v>16</v>
      </c>
      <c r="H165" s="31">
        <v>94</v>
      </c>
      <c r="I165" s="35">
        <v>6</v>
      </c>
      <c r="J165" s="35">
        <v>2900</v>
      </c>
      <c r="K165" s="35">
        <v>999.02083333333314</v>
      </c>
      <c r="L165" s="31">
        <v>260</v>
      </c>
      <c r="M165" s="31" t="s">
        <v>25</v>
      </c>
      <c r="N165" s="31">
        <v>240</v>
      </c>
      <c r="O165" s="31" t="s">
        <v>32</v>
      </c>
    </row>
    <row r="166" spans="1:15" x14ac:dyDescent="0.3">
      <c r="A166" s="33">
        <v>32062</v>
      </c>
      <c r="B166" s="34">
        <v>7.8</v>
      </c>
      <c r="C166" s="31">
        <v>0.4</v>
      </c>
      <c r="D166" s="31">
        <v>5.0999999999999996</v>
      </c>
      <c r="E166" s="31">
        <v>5</v>
      </c>
      <c r="F166" s="39" t="s">
        <v>8</v>
      </c>
      <c r="G166" s="31">
        <v>17</v>
      </c>
      <c r="H166" s="31">
        <v>97</v>
      </c>
      <c r="I166" s="35">
        <v>4</v>
      </c>
      <c r="J166" s="35">
        <v>1800</v>
      </c>
      <c r="K166" s="35">
        <v>1000.9166666666665</v>
      </c>
      <c r="L166" s="31">
        <v>150</v>
      </c>
      <c r="M166" s="31" t="s">
        <v>36</v>
      </c>
      <c r="N166" s="31">
        <v>230</v>
      </c>
      <c r="O166" s="31" t="s">
        <v>31</v>
      </c>
    </row>
    <row r="167" spans="1:15" x14ac:dyDescent="0.3">
      <c r="A167" s="33">
        <v>32063</v>
      </c>
      <c r="B167" s="34">
        <v>7.75</v>
      </c>
      <c r="C167" s="31">
        <v>0.7</v>
      </c>
      <c r="D167" s="31">
        <v>0.9</v>
      </c>
      <c r="E167" s="31">
        <v>6</v>
      </c>
      <c r="F167" s="39" t="s">
        <v>8</v>
      </c>
      <c r="G167" s="31">
        <v>15</v>
      </c>
      <c r="H167" s="31">
        <v>99</v>
      </c>
      <c r="I167" s="35">
        <v>6</v>
      </c>
      <c r="J167" s="35">
        <v>1200</v>
      </c>
      <c r="K167" s="35">
        <v>995.40000000000009</v>
      </c>
      <c r="L167" s="31">
        <v>160</v>
      </c>
      <c r="M167" s="31" t="s">
        <v>36</v>
      </c>
      <c r="N167" s="31">
        <v>210</v>
      </c>
      <c r="O167" s="31" t="s">
        <v>30</v>
      </c>
    </row>
    <row r="168" spans="1:15" x14ac:dyDescent="0.3">
      <c r="A168" s="33">
        <v>32064</v>
      </c>
      <c r="B168" s="34">
        <v>8.0500000000000007</v>
      </c>
      <c r="C168" s="31">
        <v>1.8</v>
      </c>
      <c r="D168" s="31">
        <v>2.6</v>
      </c>
      <c r="E168" s="31">
        <v>6</v>
      </c>
      <c r="F168" s="39" t="s">
        <v>8</v>
      </c>
      <c r="G168" s="31">
        <v>16</v>
      </c>
      <c r="H168" s="31">
        <v>94</v>
      </c>
      <c r="I168" s="35">
        <v>6</v>
      </c>
      <c r="J168" s="35">
        <v>1800</v>
      </c>
      <c r="K168" s="35">
        <v>994.04583333333346</v>
      </c>
      <c r="L168" s="31">
        <v>150</v>
      </c>
      <c r="M168" s="31" t="s">
        <v>36</v>
      </c>
      <c r="N168" s="31">
        <v>200</v>
      </c>
      <c r="O168" s="31" t="s">
        <v>30</v>
      </c>
    </row>
    <row r="169" spans="1:15" x14ac:dyDescent="0.3">
      <c r="A169" s="33">
        <v>32065</v>
      </c>
      <c r="B169" s="34">
        <v>8.6999999999999993</v>
      </c>
      <c r="C169" s="31">
        <v>17.3</v>
      </c>
      <c r="D169" s="31">
        <v>0.1</v>
      </c>
      <c r="E169" s="31">
        <v>4</v>
      </c>
      <c r="F169" s="39" t="s">
        <v>8</v>
      </c>
      <c r="G169" s="31">
        <v>12</v>
      </c>
      <c r="H169" s="31">
        <v>97</v>
      </c>
      <c r="I169" s="35">
        <v>8</v>
      </c>
      <c r="J169" s="35">
        <v>800</v>
      </c>
      <c r="K169" s="35">
        <v>980.2791666666667</v>
      </c>
      <c r="L169" s="31">
        <v>20</v>
      </c>
      <c r="M169" s="31" t="s">
        <v>33</v>
      </c>
      <c r="N169" s="31">
        <v>190</v>
      </c>
      <c r="O169" s="31" t="s">
        <v>28</v>
      </c>
    </row>
    <row r="170" spans="1:15" x14ac:dyDescent="0.3">
      <c r="A170" s="33">
        <v>32066</v>
      </c>
      <c r="B170" s="34">
        <v>9.3000000000000007</v>
      </c>
      <c r="C170" s="31">
        <v>0.3</v>
      </c>
      <c r="D170" s="31">
        <v>2.2999999999999998</v>
      </c>
      <c r="E170" s="31">
        <v>14</v>
      </c>
      <c r="F170" s="39" t="s">
        <v>9</v>
      </c>
      <c r="G170" s="31">
        <v>41</v>
      </c>
      <c r="H170" s="31">
        <v>97</v>
      </c>
      <c r="I170" s="35">
        <v>6</v>
      </c>
      <c r="J170" s="35">
        <v>2200</v>
      </c>
      <c r="K170" s="35">
        <v>980.02499999999975</v>
      </c>
      <c r="L170" s="31">
        <v>360</v>
      </c>
      <c r="M170" s="31" t="s">
        <v>23</v>
      </c>
      <c r="N170" s="31">
        <v>250</v>
      </c>
      <c r="O170" s="31" t="s">
        <v>32</v>
      </c>
    </row>
    <row r="171" spans="1:15" x14ac:dyDescent="0.3">
      <c r="A171" s="33">
        <v>32067</v>
      </c>
      <c r="B171" s="34">
        <v>10.5</v>
      </c>
      <c r="C171" s="31">
        <v>1.4</v>
      </c>
      <c r="D171" s="31">
        <v>7.7</v>
      </c>
      <c r="E171" s="31">
        <v>9</v>
      </c>
      <c r="F171" s="39" t="s">
        <v>8</v>
      </c>
      <c r="G171" s="31">
        <v>22</v>
      </c>
      <c r="H171" s="31">
        <v>88</v>
      </c>
      <c r="I171" s="35">
        <v>5</v>
      </c>
      <c r="J171" s="35">
        <v>3300</v>
      </c>
      <c r="K171" s="35">
        <v>1007.270833333333</v>
      </c>
      <c r="L171" s="31">
        <v>210</v>
      </c>
      <c r="M171" s="31" t="s">
        <v>30</v>
      </c>
      <c r="N171" s="31">
        <v>190</v>
      </c>
      <c r="O171" s="31" t="s">
        <v>28</v>
      </c>
    </row>
    <row r="172" spans="1:15" x14ac:dyDescent="0.3">
      <c r="A172" s="33">
        <v>32068</v>
      </c>
      <c r="B172" s="34">
        <v>11.7</v>
      </c>
      <c r="C172" s="31">
        <v>2.1</v>
      </c>
      <c r="D172" s="31">
        <v>0.1</v>
      </c>
      <c r="E172" s="31">
        <v>18</v>
      </c>
      <c r="F172" s="39" t="s">
        <v>10</v>
      </c>
      <c r="G172" s="31">
        <v>40</v>
      </c>
      <c r="H172" s="31">
        <v>92</v>
      </c>
      <c r="I172" s="35">
        <v>8</v>
      </c>
      <c r="J172" s="35">
        <v>1400</v>
      </c>
      <c r="K172" s="35">
        <v>1006.1541666666667</v>
      </c>
      <c r="L172" s="31">
        <v>150</v>
      </c>
      <c r="M172" s="31" t="s">
        <v>36</v>
      </c>
      <c r="N172" s="31">
        <v>150</v>
      </c>
      <c r="O172" s="31" t="s">
        <v>36</v>
      </c>
    </row>
    <row r="173" spans="1:15" x14ac:dyDescent="0.3">
      <c r="A173" s="33">
        <v>32069</v>
      </c>
      <c r="B173" s="34">
        <v>13.15</v>
      </c>
      <c r="C173" s="31">
        <v>0.4</v>
      </c>
      <c r="D173" s="31">
        <v>0</v>
      </c>
      <c r="E173" s="31">
        <v>9</v>
      </c>
      <c r="F173" s="39" t="s">
        <v>8</v>
      </c>
      <c r="G173" s="31">
        <v>22</v>
      </c>
      <c r="H173" s="31">
        <v>95</v>
      </c>
      <c r="I173" s="35">
        <v>8</v>
      </c>
      <c r="J173" s="35">
        <v>700</v>
      </c>
      <c r="K173" s="35">
        <v>1008.5541666666667</v>
      </c>
      <c r="L173" s="31">
        <v>150</v>
      </c>
      <c r="M173" s="31" t="s">
        <v>36</v>
      </c>
      <c r="N173" s="31">
        <v>140</v>
      </c>
      <c r="O173" s="31" t="s">
        <v>35</v>
      </c>
    </row>
    <row r="174" spans="1:15" x14ac:dyDescent="0.3">
      <c r="A174" s="33">
        <v>32070</v>
      </c>
      <c r="B174" s="34">
        <v>11.3</v>
      </c>
      <c r="C174" s="31">
        <v>31.7</v>
      </c>
      <c r="D174" s="31">
        <v>0</v>
      </c>
      <c r="E174" s="31">
        <v>3</v>
      </c>
      <c r="F174" s="39" t="s">
        <v>8</v>
      </c>
      <c r="G174" s="31" t="s">
        <v>3</v>
      </c>
      <c r="H174" s="31">
        <v>99</v>
      </c>
      <c r="I174" s="35">
        <v>8</v>
      </c>
      <c r="J174" s="35">
        <v>200</v>
      </c>
      <c r="K174" s="35">
        <v>1008.3458333333336</v>
      </c>
      <c r="L174" s="31">
        <v>170</v>
      </c>
      <c r="M174" s="31" t="s">
        <v>28</v>
      </c>
      <c r="N174" s="31">
        <v>180</v>
      </c>
      <c r="O174" s="31" t="s">
        <v>28</v>
      </c>
    </row>
    <row r="175" spans="1:15" x14ac:dyDescent="0.3">
      <c r="A175" s="33">
        <v>32071</v>
      </c>
      <c r="B175" s="34">
        <v>12.8</v>
      </c>
      <c r="C175" s="31">
        <v>1</v>
      </c>
      <c r="D175" s="31">
        <v>2.8</v>
      </c>
      <c r="E175" s="31">
        <v>10</v>
      </c>
      <c r="F175" s="39" t="s">
        <v>8</v>
      </c>
      <c r="G175" s="31">
        <v>27</v>
      </c>
      <c r="H175" s="31">
        <v>100</v>
      </c>
      <c r="I175" s="35">
        <v>6</v>
      </c>
      <c r="J175" s="35">
        <v>1800</v>
      </c>
      <c r="K175" s="35">
        <v>1001.8125000000001</v>
      </c>
      <c r="L175" s="31">
        <v>200</v>
      </c>
      <c r="M175" s="31" t="s">
        <v>30</v>
      </c>
      <c r="N175" s="31">
        <v>230</v>
      </c>
      <c r="O175" s="31" t="s">
        <v>31</v>
      </c>
    </row>
    <row r="176" spans="1:15" x14ac:dyDescent="0.3">
      <c r="A176" s="33">
        <v>32072</v>
      </c>
      <c r="B176" s="34">
        <v>8.4499999999999993</v>
      </c>
      <c r="C176" s="31">
        <v>0</v>
      </c>
      <c r="D176" s="31">
        <v>4</v>
      </c>
      <c r="E176" s="31">
        <v>8</v>
      </c>
      <c r="F176" s="39" t="s">
        <v>8</v>
      </c>
      <c r="G176" s="31">
        <v>20</v>
      </c>
      <c r="H176" s="31">
        <v>95</v>
      </c>
      <c r="I176" s="35">
        <v>4</v>
      </c>
      <c r="J176" s="35">
        <v>2900</v>
      </c>
      <c r="K176" s="35">
        <v>1014.7250000000003</v>
      </c>
      <c r="L176" s="31">
        <v>190</v>
      </c>
      <c r="M176" s="31" t="s">
        <v>28</v>
      </c>
      <c r="N176" s="31">
        <v>240</v>
      </c>
      <c r="O176" s="31" t="s">
        <v>32</v>
      </c>
    </row>
    <row r="177" spans="1:15" x14ac:dyDescent="0.3">
      <c r="A177" s="33">
        <v>32073</v>
      </c>
      <c r="B177" s="34">
        <v>5.05</v>
      </c>
      <c r="C177" s="31">
        <v>0</v>
      </c>
      <c r="D177" s="31">
        <v>8.5</v>
      </c>
      <c r="E177" s="31">
        <v>1</v>
      </c>
      <c r="F177" s="39" t="s">
        <v>8</v>
      </c>
      <c r="G177" s="31" t="s">
        <v>3</v>
      </c>
      <c r="H177" s="31">
        <v>98</v>
      </c>
      <c r="I177" s="35">
        <v>2</v>
      </c>
      <c r="J177" s="35">
        <v>2400</v>
      </c>
      <c r="K177" s="35">
        <v>1022.9166666666666</v>
      </c>
      <c r="L177" s="31">
        <v>0</v>
      </c>
      <c r="M177" s="31" t="s">
        <v>23</v>
      </c>
      <c r="N177" s="31">
        <v>90</v>
      </c>
      <c r="O177" s="31" t="s">
        <v>27</v>
      </c>
    </row>
    <row r="178" spans="1:15" x14ac:dyDescent="0.3">
      <c r="A178" s="33">
        <v>32074</v>
      </c>
      <c r="B178" s="34">
        <v>5.45</v>
      </c>
      <c r="C178" s="31">
        <v>0</v>
      </c>
      <c r="D178" s="31">
        <v>6.9</v>
      </c>
      <c r="E178" s="31">
        <v>2</v>
      </c>
      <c r="F178" s="39" t="s">
        <v>8</v>
      </c>
      <c r="G178" s="31">
        <v>9</v>
      </c>
      <c r="H178" s="31">
        <v>98</v>
      </c>
      <c r="I178" s="35">
        <v>2</v>
      </c>
      <c r="J178" s="35">
        <v>1700</v>
      </c>
      <c r="K178" s="35">
        <v>1025.3333333333333</v>
      </c>
      <c r="L178" s="31">
        <v>0</v>
      </c>
      <c r="M178" s="31" t="s">
        <v>23</v>
      </c>
      <c r="N178" s="31">
        <v>250</v>
      </c>
      <c r="O178" s="31" t="s">
        <v>32</v>
      </c>
    </row>
    <row r="179" spans="1:15" x14ac:dyDescent="0.3">
      <c r="A179" s="33">
        <v>32075</v>
      </c>
      <c r="B179" s="34">
        <v>6.6</v>
      </c>
      <c r="C179" s="31" t="s">
        <v>4</v>
      </c>
      <c r="D179" s="31">
        <v>7.8</v>
      </c>
      <c r="E179" s="31">
        <v>8</v>
      </c>
      <c r="F179" s="39" t="s">
        <v>8</v>
      </c>
      <c r="G179" s="31">
        <v>20</v>
      </c>
      <c r="H179" s="31">
        <v>96</v>
      </c>
      <c r="I179" s="35">
        <v>2</v>
      </c>
      <c r="J179" s="35">
        <v>1300</v>
      </c>
      <c r="K179" s="35">
        <v>1024.0791666666667</v>
      </c>
      <c r="L179" s="31">
        <v>190</v>
      </c>
      <c r="M179" s="31" t="s">
        <v>28</v>
      </c>
      <c r="N179" s="31">
        <v>200</v>
      </c>
      <c r="O179" s="31" t="s">
        <v>30</v>
      </c>
    </row>
    <row r="180" spans="1:15" x14ac:dyDescent="0.3">
      <c r="A180" s="33">
        <v>32076</v>
      </c>
      <c r="B180" s="34">
        <v>7.2</v>
      </c>
      <c r="C180" s="31">
        <v>1.3</v>
      </c>
      <c r="D180" s="31">
        <v>0</v>
      </c>
      <c r="E180" s="31">
        <v>8</v>
      </c>
      <c r="F180" s="39" t="s">
        <v>8</v>
      </c>
      <c r="G180" s="31">
        <v>19</v>
      </c>
      <c r="H180" s="31">
        <v>97</v>
      </c>
      <c r="I180" s="35">
        <v>7</v>
      </c>
      <c r="J180" s="35">
        <v>100</v>
      </c>
      <c r="K180" s="35">
        <v>1019.6708333333335</v>
      </c>
      <c r="L180" s="31">
        <v>160</v>
      </c>
      <c r="M180" s="31" t="s">
        <v>36</v>
      </c>
      <c r="N180" s="31">
        <v>150</v>
      </c>
      <c r="O180" s="31" t="s">
        <v>36</v>
      </c>
    </row>
    <row r="181" spans="1:15" x14ac:dyDescent="0.3">
      <c r="A181" s="33">
        <v>32077</v>
      </c>
      <c r="B181" s="34">
        <v>8.15</v>
      </c>
      <c r="C181" s="31">
        <v>19</v>
      </c>
      <c r="D181" s="31">
        <v>0</v>
      </c>
      <c r="E181" s="31">
        <v>4</v>
      </c>
      <c r="F181" s="39" t="s">
        <v>8</v>
      </c>
      <c r="G181" s="31">
        <v>15</v>
      </c>
      <c r="H181" s="31">
        <v>100</v>
      </c>
      <c r="I181" s="35">
        <v>8</v>
      </c>
      <c r="J181" s="35">
        <v>400</v>
      </c>
      <c r="K181" s="35">
        <v>1009.9208333333332</v>
      </c>
      <c r="L181" s="31">
        <v>160</v>
      </c>
      <c r="M181" s="31" t="s">
        <v>36</v>
      </c>
      <c r="N181" s="31">
        <v>200</v>
      </c>
      <c r="O181" s="31" t="s">
        <v>30</v>
      </c>
    </row>
    <row r="182" spans="1:15" x14ac:dyDescent="0.3">
      <c r="A182" s="33">
        <v>32078</v>
      </c>
      <c r="B182" s="34">
        <v>8.1</v>
      </c>
      <c r="C182" s="31">
        <v>0</v>
      </c>
      <c r="D182" s="31">
        <v>6.1</v>
      </c>
      <c r="E182" s="31">
        <v>5</v>
      </c>
      <c r="F182" s="39" t="s">
        <v>8</v>
      </c>
      <c r="G182" s="31">
        <v>15</v>
      </c>
      <c r="H182" s="31">
        <v>95</v>
      </c>
      <c r="I182" s="35">
        <v>4</v>
      </c>
      <c r="J182" s="35">
        <v>3500</v>
      </c>
      <c r="K182" s="35">
        <v>1016.7958333333332</v>
      </c>
      <c r="L182" s="31">
        <v>260</v>
      </c>
      <c r="M182" s="31" t="s">
        <v>25</v>
      </c>
      <c r="N182" s="31">
        <v>320</v>
      </c>
      <c r="O182" s="31" t="s">
        <v>22</v>
      </c>
    </row>
    <row r="183" spans="1:15" x14ac:dyDescent="0.3">
      <c r="A183" s="33">
        <v>32079</v>
      </c>
      <c r="B183" s="34">
        <v>3.95</v>
      </c>
      <c r="C183" s="31">
        <v>0</v>
      </c>
      <c r="D183" s="31">
        <v>4.3</v>
      </c>
      <c r="E183" s="31">
        <v>2</v>
      </c>
      <c r="F183" s="39" t="s">
        <v>8</v>
      </c>
      <c r="G183" s="31" t="s">
        <v>3</v>
      </c>
      <c r="H183" s="31">
        <v>98</v>
      </c>
      <c r="I183" s="35">
        <v>5</v>
      </c>
      <c r="J183" s="35">
        <v>600</v>
      </c>
      <c r="K183" s="35">
        <v>1020.7791666666667</v>
      </c>
      <c r="L183" s="31">
        <v>999</v>
      </c>
      <c r="M183" s="31" t="s">
        <v>23</v>
      </c>
      <c r="N183" s="31">
        <v>330</v>
      </c>
      <c r="O183" s="31" t="s">
        <v>21</v>
      </c>
    </row>
    <row r="184" spans="1:15" x14ac:dyDescent="0.3">
      <c r="A184" s="33">
        <v>32080</v>
      </c>
      <c r="B184" s="34">
        <v>4.1500000000000004</v>
      </c>
      <c r="C184" s="31">
        <v>1.7</v>
      </c>
      <c r="D184" s="31">
        <v>2.1</v>
      </c>
      <c r="E184" s="31">
        <v>2</v>
      </c>
      <c r="F184" s="39" t="s">
        <v>8</v>
      </c>
      <c r="G184" s="31" t="s">
        <v>3</v>
      </c>
      <c r="H184" s="31">
        <v>98</v>
      </c>
      <c r="I184" s="35">
        <v>5</v>
      </c>
      <c r="J184" s="35">
        <v>500</v>
      </c>
      <c r="K184" s="35">
        <v>1018.8458333333333</v>
      </c>
      <c r="L184" s="31">
        <v>0</v>
      </c>
      <c r="M184" s="31" t="s">
        <v>23</v>
      </c>
      <c r="N184" s="31">
        <v>350</v>
      </c>
      <c r="O184" s="31" t="s">
        <v>23</v>
      </c>
    </row>
    <row r="185" spans="1:15" x14ac:dyDescent="0.3">
      <c r="A185" s="33">
        <v>32081</v>
      </c>
      <c r="B185" s="34">
        <v>5.7</v>
      </c>
      <c r="C185" s="31">
        <v>0.1</v>
      </c>
      <c r="D185" s="31">
        <v>0</v>
      </c>
      <c r="E185" s="31">
        <v>2</v>
      </c>
      <c r="F185" s="39" t="s">
        <v>8</v>
      </c>
      <c r="G185" s="31" t="s">
        <v>3</v>
      </c>
      <c r="H185" s="31">
        <v>100</v>
      </c>
      <c r="I185" s="35">
        <v>8</v>
      </c>
      <c r="J185" s="35">
        <v>100</v>
      </c>
      <c r="K185" s="35">
        <v>1016.4708333333333</v>
      </c>
      <c r="L185" s="31">
        <v>0</v>
      </c>
      <c r="M185" s="31" t="s">
        <v>23</v>
      </c>
      <c r="N185" s="31">
        <v>360</v>
      </c>
      <c r="O185" s="31" t="s">
        <v>23</v>
      </c>
    </row>
    <row r="186" spans="1:15" x14ac:dyDescent="0.3">
      <c r="I186" s="35"/>
      <c r="K186" s="35"/>
    </row>
    <row r="187" spans="1:15" x14ac:dyDescent="0.3">
      <c r="I187" s="35"/>
      <c r="K187" s="35"/>
    </row>
    <row r="188" spans="1:15" x14ac:dyDescent="0.3">
      <c r="A188" s="37" t="s">
        <v>5</v>
      </c>
      <c r="I188" s="35"/>
      <c r="K188" s="35"/>
    </row>
    <row r="189" spans="1:15" x14ac:dyDescent="0.3">
      <c r="A189" s="37" t="s">
        <v>12</v>
      </c>
      <c r="I189" s="35"/>
      <c r="K189" s="35"/>
    </row>
    <row r="190" spans="1:15" x14ac:dyDescent="0.3">
      <c r="I190" s="35"/>
      <c r="K190" s="35"/>
    </row>
    <row r="191" spans="1:15" x14ac:dyDescent="0.3">
      <c r="I191" s="35"/>
      <c r="K191" s="35"/>
    </row>
    <row r="192" spans="1:15" x14ac:dyDescent="0.3">
      <c r="I192" s="35"/>
      <c r="K192" s="35"/>
    </row>
    <row r="193" spans="9:11" x14ac:dyDescent="0.3">
      <c r="I193" s="35"/>
      <c r="K193" s="35"/>
    </row>
    <row r="194" spans="9:11" x14ac:dyDescent="0.3">
      <c r="I194" s="35"/>
      <c r="K194" s="35"/>
    </row>
    <row r="195" spans="9:11" x14ac:dyDescent="0.3">
      <c r="I195" s="35"/>
      <c r="K195" s="35"/>
    </row>
    <row r="196" spans="9:11" x14ac:dyDescent="0.3">
      <c r="I196" s="35"/>
      <c r="K196" s="35"/>
    </row>
    <row r="197" spans="9:11" x14ac:dyDescent="0.3">
      <c r="I197" s="35"/>
      <c r="K197" s="35"/>
    </row>
    <row r="198" spans="9:11" x14ac:dyDescent="0.3">
      <c r="I198" s="35"/>
      <c r="K198" s="35"/>
    </row>
    <row r="199" spans="9:11" x14ac:dyDescent="0.3">
      <c r="I199" s="35"/>
      <c r="K199" s="35"/>
    </row>
    <row r="200" spans="9:11" x14ac:dyDescent="0.3">
      <c r="I200" s="35"/>
      <c r="K200" s="35"/>
    </row>
    <row r="201" spans="9:11" x14ac:dyDescent="0.3">
      <c r="I201" s="35"/>
      <c r="K201" s="35"/>
    </row>
    <row r="202" spans="9:11" x14ac:dyDescent="0.3">
      <c r="I202" s="35"/>
      <c r="K202" s="35"/>
    </row>
    <row r="203" spans="9:11" x14ac:dyDescent="0.3">
      <c r="I203" s="35"/>
      <c r="K203" s="35"/>
    </row>
    <row r="204" spans="9:11" x14ac:dyDescent="0.3">
      <c r="I204" s="35"/>
      <c r="K204" s="35"/>
    </row>
    <row r="205" spans="9:11" x14ac:dyDescent="0.3">
      <c r="I205" s="35"/>
      <c r="K205" s="35"/>
    </row>
    <row r="206" spans="9:11" x14ac:dyDescent="0.3">
      <c r="I206" s="35"/>
      <c r="K206" s="35"/>
    </row>
    <row r="207" spans="9:11" x14ac:dyDescent="0.3">
      <c r="I207" s="35"/>
      <c r="K207" s="35"/>
    </row>
    <row r="208" spans="9:11" x14ac:dyDescent="0.3">
      <c r="I208" s="35"/>
      <c r="K208" s="35"/>
    </row>
    <row r="209" spans="9:11" x14ac:dyDescent="0.3">
      <c r="I209" s="35"/>
      <c r="K209" s="35"/>
    </row>
    <row r="210" spans="9:11" x14ac:dyDescent="0.3">
      <c r="I210" s="35"/>
      <c r="K210" s="35"/>
    </row>
    <row r="211" spans="9:11" x14ac:dyDescent="0.3">
      <c r="I211" s="35"/>
      <c r="K211" s="35"/>
    </row>
    <row r="212" spans="9:11" x14ac:dyDescent="0.3">
      <c r="I212" s="35"/>
      <c r="K212" s="35"/>
    </row>
    <row r="213" spans="9:11" x14ac:dyDescent="0.3">
      <c r="I213" s="35"/>
      <c r="K213" s="35"/>
    </row>
    <row r="214" spans="9:11" x14ac:dyDescent="0.3">
      <c r="I214" s="35"/>
      <c r="K214" s="35"/>
    </row>
    <row r="215" spans="9:11" x14ac:dyDescent="0.3">
      <c r="I215" s="35"/>
      <c r="K215" s="35"/>
    </row>
    <row r="216" spans="9:11" x14ac:dyDescent="0.3">
      <c r="I216" s="35"/>
      <c r="K216" s="35"/>
    </row>
    <row r="217" spans="9:11" x14ac:dyDescent="0.3">
      <c r="I217" s="35"/>
      <c r="K217" s="35"/>
    </row>
    <row r="218" spans="9:11" x14ac:dyDescent="0.3">
      <c r="I218" s="35"/>
      <c r="K218" s="35"/>
    </row>
    <row r="219" spans="9:11" x14ac:dyDescent="0.3">
      <c r="I219" s="35"/>
      <c r="K219" s="35"/>
    </row>
    <row r="220" spans="9:11" x14ac:dyDescent="0.3">
      <c r="I220" s="35"/>
      <c r="K220" s="35"/>
    </row>
    <row r="221" spans="9:11" x14ac:dyDescent="0.3">
      <c r="I221" s="35"/>
      <c r="K221" s="35"/>
    </row>
    <row r="222" spans="9:11" x14ac:dyDescent="0.3">
      <c r="I222" s="35"/>
      <c r="K222" s="35"/>
    </row>
    <row r="223" spans="9:11" x14ac:dyDescent="0.3">
      <c r="I223" s="35"/>
      <c r="K223" s="35"/>
    </row>
    <row r="224" spans="9:11" x14ac:dyDescent="0.3">
      <c r="I224" s="35"/>
      <c r="K224" s="35"/>
    </row>
    <row r="225" spans="9:11" x14ac:dyDescent="0.3">
      <c r="I225" s="35"/>
      <c r="K225" s="35"/>
    </row>
    <row r="226" spans="9:11" x14ac:dyDescent="0.3">
      <c r="I226" s="35"/>
      <c r="K226" s="35"/>
    </row>
    <row r="227" spans="9:11" x14ac:dyDescent="0.3">
      <c r="I227" s="35"/>
      <c r="K227" s="35"/>
    </row>
    <row r="228" spans="9:11" x14ac:dyDescent="0.3">
      <c r="I228" s="35"/>
      <c r="K228" s="35"/>
    </row>
    <row r="229" spans="9:11" x14ac:dyDescent="0.3">
      <c r="I229" s="35"/>
      <c r="K229" s="35"/>
    </row>
    <row r="230" spans="9:11" x14ac:dyDescent="0.3">
      <c r="I230" s="35"/>
      <c r="K230" s="35"/>
    </row>
    <row r="231" spans="9:11" x14ac:dyDescent="0.3">
      <c r="I231" s="35"/>
      <c r="K231" s="35"/>
    </row>
    <row r="232" spans="9:11" x14ac:dyDescent="0.3">
      <c r="I232" s="35"/>
      <c r="K232" s="35"/>
    </row>
    <row r="233" spans="9:11" x14ac:dyDescent="0.3">
      <c r="I233" s="35"/>
      <c r="K233" s="35"/>
    </row>
    <row r="234" spans="9:11" x14ac:dyDescent="0.3">
      <c r="I234" s="35"/>
      <c r="K234" s="35"/>
    </row>
    <row r="235" spans="9:11" x14ac:dyDescent="0.3">
      <c r="I235" s="35"/>
      <c r="K235" s="35"/>
    </row>
    <row r="236" spans="9:11" x14ac:dyDescent="0.3">
      <c r="I236" s="35"/>
      <c r="K236" s="35"/>
    </row>
    <row r="237" spans="9:11" x14ac:dyDescent="0.3">
      <c r="I237" s="35"/>
      <c r="K237" s="35"/>
    </row>
    <row r="238" spans="9:11" x14ac:dyDescent="0.3">
      <c r="I238" s="35"/>
      <c r="K238" s="35"/>
    </row>
    <row r="239" spans="9:11" x14ac:dyDescent="0.3">
      <c r="I239" s="35"/>
      <c r="K239" s="35"/>
    </row>
    <row r="240" spans="9:11" x14ac:dyDescent="0.3">
      <c r="I240" s="35"/>
      <c r="K240" s="35"/>
    </row>
    <row r="241" spans="9:11" x14ac:dyDescent="0.3">
      <c r="I241" s="35"/>
      <c r="K241" s="35"/>
    </row>
    <row r="242" spans="9:11" x14ac:dyDescent="0.3">
      <c r="I242" s="35"/>
      <c r="K242" s="35"/>
    </row>
    <row r="243" spans="9:11" x14ac:dyDescent="0.3">
      <c r="I243" s="35"/>
      <c r="K243" s="35"/>
    </row>
    <row r="244" spans="9:11" x14ac:dyDescent="0.3">
      <c r="I244" s="35"/>
      <c r="K244" s="35"/>
    </row>
    <row r="245" spans="9:11" x14ac:dyDescent="0.3">
      <c r="I245" s="35"/>
      <c r="K245" s="35"/>
    </row>
    <row r="246" spans="9:11" x14ac:dyDescent="0.3">
      <c r="I246" s="35"/>
      <c r="K246" s="35"/>
    </row>
    <row r="247" spans="9:11" x14ac:dyDescent="0.3">
      <c r="I247" s="35"/>
      <c r="K247" s="35"/>
    </row>
    <row r="248" spans="9:11" x14ac:dyDescent="0.3">
      <c r="I248" s="35"/>
      <c r="K248" s="35"/>
    </row>
    <row r="249" spans="9:11" x14ac:dyDescent="0.3">
      <c r="I249" s="35"/>
      <c r="K249" s="35"/>
    </row>
    <row r="250" spans="9:11" x14ac:dyDescent="0.3">
      <c r="I250" s="35"/>
      <c r="K250" s="35"/>
    </row>
    <row r="251" spans="9:11" x14ac:dyDescent="0.3">
      <c r="I251" s="35"/>
      <c r="K251" s="35"/>
    </row>
    <row r="252" spans="9:11" x14ac:dyDescent="0.3">
      <c r="I252" s="35"/>
      <c r="K252" s="35"/>
    </row>
    <row r="253" spans="9:11" x14ac:dyDescent="0.3">
      <c r="I253" s="35"/>
      <c r="K253" s="35"/>
    </row>
    <row r="254" spans="9:11" x14ac:dyDescent="0.3">
      <c r="I254" s="35"/>
      <c r="K254" s="35"/>
    </row>
    <row r="255" spans="9:11" x14ac:dyDescent="0.3">
      <c r="I255" s="35"/>
      <c r="K255" s="35"/>
    </row>
    <row r="256" spans="9:11" x14ac:dyDescent="0.3">
      <c r="I256" s="35"/>
      <c r="K256" s="35"/>
    </row>
    <row r="257" spans="9:11" x14ac:dyDescent="0.3">
      <c r="I257" s="35"/>
      <c r="K257" s="35"/>
    </row>
    <row r="258" spans="9:11" x14ac:dyDescent="0.3">
      <c r="I258" s="35"/>
      <c r="K258" s="35"/>
    </row>
    <row r="259" spans="9:11" x14ac:dyDescent="0.3">
      <c r="I259" s="35"/>
      <c r="K259" s="35"/>
    </row>
    <row r="260" spans="9:11" x14ac:dyDescent="0.3">
      <c r="I260" s="35"/>
      <c r="K260" s="35"/>
    </row>
    <row r="261" spans="9:11" x14ac:dyDescent="0.3">
      <c r="I261" s="35"/>
      <c r="K261" s="35"/>
    </row>
    <row r="262" spans="9:11" x14ac:dyDescent="0.3">
      <c r="I262" s="35"/>
      <c r="K262" s="35"/>
    </row>
    <row r="263" spans="9:11" x14ac:dyDescent="0.3">
      <c r="I263" s="35"/>
      <c r="K263" s="35"/>
    </row>
    <row r="264" spans="9:11" x14ac:dyDescent="0.3">
      <c r="I264" s="35"/>
      <c r="K264" s="35"/>
    </row>
    <row r="265" spans="9:11" x14ac:dyDescent="0.3">
      <c r="I265" s="35"/>
      <c r="K265" s="35"/>
    </row>
    <row r="266" spans="9:11" x14ac:dyDescent="0.3">
      <c r="I266" s="35"/>
      <c r="K266" s="35"/>
    </row>
    <row r="267" spans="9:11" x14ac:dyDescent="0.3">
      <c r="I267" s="35"/>
      <c r="K267" s="35"/>
    </row>
    <row r="268" spans="9:11" x14ac:dyDescent="0.3">
      <c r="I268" s="35"/>
      <c r="K268" s="35"/>
    </row>
    <row r="269" spans="9:11" x14ac:dyDescent="0.3">
      <c r="I269" s="35"/>
      <c r="K269" s="35"/>
    </row>
    <row r="270" spans="9:11" x14ac:dyDescent="0.3">
      <c r="I270" s="35"/>
      <c r="K270" s="35"/>
    </row>
    <row r="271" spans="9:11" x14ac:dyDescent="0.3">
      <c r="I271" s="35"/>
      <c r="K271" s="35"/>
    </row>
    <row r="272" spans="9:11" x14ac:dyDescent="0.3">
      <c r="I272" s="35"/>
      <c r="K272" s="35"/>
    </row>
    <row r="273" spans="9:11" x14ac:dyDescent="0.3">
      <c r="I273" s="35"/>
      <c r="K273" s="35"/>
    </row>
    <row r="274" spans="9:11" x14ac:dyDescent="0.3">
      <c r="I274" s="35"/>
      <c r="K274" s="35"/>
    </row>
    <row r="275" spans="9:11" x14ac:dyDescent="0.3">
      <c r="I275" s="35"/>
      <c r="K275" s="35"/>
    </row>
    <row r="276" spans="9:11" x14ac:dyDescent="0.3">
      <c r="I276" s="35"/>
      <c r="K276" s="35"/>
    </row>
    <row r="277" spans="9:11" x14ac:dyDescent="0.3">
      <c r="I277" s="35"/>
      <c r="K277" s="35"/>
    </row>
    <row r="278" spans="9:11" x14ac:dyDescent="0.3">
      <c r="I278" s="35"/>
      <c r="K278" s="35"/>
    </row>
    <row r="279" spans="9:11" x14ac:dyDescent="0.3">
      <c r="I279" s="35"/>
      <c r="K279" s="35"/>
    </row>
    <row r="280" spans="9:11" x14ac:dyDescent="0.3">
      <c r="I280" s="35"/>
      <c r="K280" s="35"/>
    </row>
    <row r="281" spans="9:11" x14ac:dyDescent="0.3">
      <c r="I281" s="35"/>
      <c r="K281" s="35"/>
    </row>
    <row r="282" spans="9:11" x14ac:dyDescent="0.3">
      <c r="I282" s="35"/>
      <c r="K282" s="35"/>
    </row>
    <row r="283" spans="9:11" x14ac:dyDescent="0.3">
      <c r="I283" s="35"/>
      <c r="K283" s="35"/>
    </row>
    <row r="284" spans="9:11" x14ac:dyDescent="0.3">
      <c r="I284" s="35"/>
      <c r="K284" s="35"/>
    </row>
    <row r="285" spans="9:11" x14ac:dyDescent="0.3">
      <c r="I285" s="35"/>
      <c r="K285" s="35"/>
    </row>
    <row r="286" spans="9:11" x14ac:dyDescent="0.3">
      <c r="I286" s="35"/>
      <c r="K286" s="35"/>
    </row>
    <row r="287" spans="9:11" x14ac:dyDescent="0.3">
      <c r="I287" s="35"/>
      <c r="K287" s="35"/>
    </row>
    <row r="288" spans="9:11" x14ac:dyDescent="0.3">
      <c r="I288" s="35"/>
      <c r="K288" s="35"/>
    </row>
    <row r="289" spans="9:11" x14ac:dyDescent="0.3">
      <c r="I289" s="35"/>
      <c r="K289" s="35"/>
    </row>
    <row r="290" spans="9:11" x14ac:dyDescent="0.3">
      <c r="I290" s="35"/>
      <c r="K290" s="35"/>
    </row>
    <row r="291" spans="9:11" x14ac:dyDescent="0.3">
      <c r="I291" s="35"/>
      <c r="K291" s="35"/>
    </row>
    <row r="292" spans="9:11" x14ac:dyDescent="0.3">
      <c r="I292" s="35"/>
      <c r="K292" s="35"/>
    </row>
    <row r="293" spans="9:11" x14ac:dyDescent="0.3">
      <c r="I293" s="35"/>
      <c r="K293" s="35"/>
    </row>
    <row r="294" spans="9:11" x14ac:dyDescent="0.3">
      <c r="I294" s="35"/>
      <c r="K294" s="35"/>
    </row>
    <row r="295" spans="9:11" x14ac:dyDescent="0.3">
      <c r="I295" s="35"/>
      <c r="K295" s="35"/>
    </row>
    <row r="296" spans="9:11" x14ac:dyDescent="0.3">
      <c r="I296" s="35"/>
      <c r="K296" s="35"/>
    </row>
    <row r="297" spans="9:11" x14ac:dyDescent="0.3">
      <c r="I297" s="35"/>
      <c r="K297" s="35"/>
    </row>
    <row r="298" spans="9:11" x14ac:dyDescent="0.3">
      <c r="I298" s="35"/>
      <c r="K298" s="35"/>
    </row>
    <row r="299" spans="9:11" x14ac:dyDescent="0.3">
      <c r="I299" s="35"/>
      <c r="K299" s="35"/>
    </row>
    <row r="300" spans="9:11" x14ac:dyDescent="0.3">
      <c r="I300" s="35"/>
      <c r="K300" s="35"/>
    </row>
    <row r="301" spans="9:11" x14ac:dyDescent="0.3">
      <c r="I301" s="35"/>
      <c r="K301" s="35"/>
    </row>
    <row r="302" spans="9:11" x14ac:dyDescent="0.3">
      <c r="I302" s="35"/>
      <c r="K302" s="35"/>
    </row>
    <row r="303" spans="9:11" x14ac:dyDescent="0.3">
      <c r="I303" s="35"/>
      <c r="K303" s="35"/>
    </row>
    <row r="304" spans="9:11" x14ac:dyDescent="0.3">
      <c r="I304" s="35"/>
      <c r="K304" s="35"/>
    </row>
    <row r="305" spans="9:11" x14ac:dyDescent="0.3">
      <c r="I305" s="35"/>
      <c r="K305" s="35"/>
    </row>
    <row r="306" spans="9:11" x14ac:dyDescent="0.3">
      <c r="I306" s="35"/>
      <c r="K306" s="35"/>
    </row>
    <row r="307" spans="9:11" x14ac:dyDescent="0.3">
      <c r="I307" s="35"/>
      <c r="K307" s="35"/>
    </row>
    <row r="308" spans="9:11" x14ac:dyDescent="0.3">
      <c r="I308" s="35"/>
      <c r="K308" s="35"/>
    </row>
    <row r="309" spans="9:11" x14ac:dyDescent="0.3">
      <c r="I309" s="35"/>
      <c r="K309" s="35"/>
    </row>
    <row r="310" spans="9:11" x14ac:dyDescent="0.3">
      <c r="I310" s="35"/>
      <c r="K310" s="35"/>
    </row>
    <row r="311" spans="9:11" x14ac:dyDescent="0.3">
      <c r="I311" s="35"/>
      <c r="K311" s="35"/>
    </row>
    <row r="312" spans="9:11" x14ac:dyDescent="0.3">
      <c r="I312" s="35"/>
      <c r="K312" s="35"/>
    </row>
    <row r="313" spans="9:11" x14ac:dyDescent="0.3">
      <c r="I313" s="35"/>
      <c r="K313" s="35"/>
    </row>
    <row r="314" spans="9:11" x14ac:dyDescent="0.3">
      <c r="I314" s="35"/>
      <c r="K314" s="35"/>
    </row>
    <row r="315" spans="9:11" x14ac:dyDescent="0.3">
      <c r="I315" s="35"/>
      <c r="K315" s="35"/>
    </row>
    <row r="316" spans="9:11" x14ac:dyDescent="0.3">
      <c r="I316" s="35"/>
      <c r="K316" s="35"/>
    </row>
    <row r="317" spans="9:11" x14ac:dyDescent="0.3">
      <c r="I317" s="35"/>
      <c r="K317" s="35"/>
    </row>
    <row r="318" spans="9:11" x14ac:dyDescent="0.3">
      <c r="I318" s="35"/>
      <c r="K318" s="35"/>
    </row>
    <row r="319" spans="9:11" x14ac:dyDescent="0.3">
      <c r="I319" s="35"/>
      <c r="K319" s="35"/>
    </row>
    <row r="320" spans="9:11" x14ac:dyDescent="0.3">
      <c r="I320" s="35"/>
      <c r="K320" s="35"/>
    </row>
    <row r="321" spans="9:11" x14ac:dyDescent="0.3">
      <c r="I321" s="35"/>
      <c r="K321" s="35"/>
    </row>
    <row r="322" spans="9:11" x14ac:dyDescent="0.3">
      <c r="I322" s="35"/>
      <c r="K322" s="35"/>
    </row>
    <row r="323" spans="9:11" x14ac:dyDescent="0.3">
      <c r="I323" s="35"/>
      <c r="K323" s="35"/>
    </row>
    <row r="324" spans="9:11" x14ac:dyDescent="0.3">
      <c r="I324" s="35"/>
      <c r="K324" s="35"/>
    </row>
    <row r="325" spans="9:11" x14ac:dyDescent="0.3">
      <c r="I325" s="35"/>
      <c r="K325" s="35"/>
    </row>
    <row r="326" spans="9:11" x14ac:dyDescent="0.3">
      <c r="I326" s="35"/>
      <c r="K326" s="35"/>
    </row>
    <row r="327" spans="9:11" x14ac:dyDescent="0.3">
      <c r="I327" s="35"/>
      <c r="K327" s="35"/>
    </row>
    <row r="328" spans="9:11" x14ac:dyDescent="0.3">
      <c r="I328" s="35"/>
      <c r="K328" s="35"/>
    </row>
    <row r="329" spans="9:11" x14ac:dyDescent="0.3">
      <c r="I329" s="35"/>
      <c r="K329" s="35"/>
    </row>
    <row r="330" spans="9:11" x14ac:dyDescent="0.3">
      <c r="I330" s="35"/>
      <c r="K330" s="35"/>
    </row>
    <row r="331" spans="9:11" x14ac:dyDescent="0.3">
      <c r="I331" s="35"/>
      <c r="K331" s="35"/>
    </row>
    <row r="332" spans="9:11" x14ac:dyDescent="0.3">
      <c r="I332" s="35"/>
      <c r="K332" s="35"/>
    </row>
    <row r="333" spans="9:11" x14ac:dyDescent="0.3">
      <c r="I333" s="35"/>
      <c r="K333" s="35"/>
    </row>
    <row r="334" spans="9:11" x14ac:dyDescent="0.3">
      <c r="I334" s="35"/>
      <c r="K334" s="35"/>
    </row>
    <row r="335" spans="9:11" x14ac:dyDescent="0.3">
      <c r="I335" s="35"/>
      <c r="K335" s="35"/>
    </row>
    <row r="336" spans="9:11" x14ac:dyDescent="0.3">
      <c r="I336" s="35"/>
      <c r="K336" s="35"/>
    </row>
    <row r="337" spans="9:11" x14ac:dyDescent="0.3">
      <c r="I337" s="35"/>
      <c r="K337" s="35"/>
    </row>
    <row r="338" spans="9:11" x14ac:dyDescent="0.3">
      <c r="I338" s="35"/>
      <c r="K338" s="35"/>
    </row>
    <row r="339" spans="9:11" x14ac:dyDescent="0.3">
      <c r="I339" s="35"/>
      <c r="K339" s="35"/>
    </row>
    <row r="340" spans="9:11" x14ac:dyDescent="0.3">
      <c r="I340" s="35"/>
      <c r="K340" s="35"/>
    </row>
    <row r="341" spans="9:11" x14ac:dyDescent="0.3">
      <c r="I341" s="35"/>
      <c r="K341" s="35"/>
    </row>
    <row r="342" spans="9:11" x14ac:dyDescent="0.3">
      <c r="I342" s="35"/>
      <c r="K342" s="35"/>
    </row>
    <row r="343" spans="9:11" x14ac:dyDescent="0.3">
      <c r="I343" s="35"/>
      <c r="K343" s="35"/>
    </row>
    <row r="344" spans="9:11" x14ac:dyDescent="0.3">
      <c r="I344" s="35"/>
      <c r="K344" s="35"/>
    </row>
    <row r="345" spans="9:11" x14ac:dyDescent="0.3">
      <c r="I345" s="35"/>
      <c r="K345" s="35"/>
    </row>
    <row r="346" spans="9:11" x14ac:dyDescent="0.3">
      <c r="I346" s="35"/>
      <c r="K346" s="35"/>
    </row>
    <row r="347" spans="9:11" x14ac:dyDescent="0.3">
      <c r="I347" s="35"/>
      <c r="K347" s="35"/>
    </row>
    <row r="348" spans="9:11" x14ac:dyDescent="0.3">
      <c r="I348" s="35"/>
      <c r="K348" s="35"/>
    </row>
    <row r="349" spans="9:11" x14ac:dyDescent="0.3">
      <c r="I349" s="35"/>
      <c r="K349" s="35"/>
    </row>
    <row r="350" spans="9:11" x14ac:dyDescent="0.3">
      <c r="I350" s="35"/>
      <c r="K350" s="35"/>
    </row>
    <row r="351" spans="9:11" x14ac:dyDescent="0.3">
      <c r="I351" s="35"/>
      <c r="K351" s="35"/>
    </row>
    <row r="352" spans="9:11" x14ac:dyDescent="0.3">
      <c r="I352" s="35"/>
      <c r="K352" s="35"/>
    </row>
    <row r="353" spans="9:11" x14ac:dyDescent="0.3">
      <c r="I353" s="35"/>
      <c r="K353" s="35"/>
    </row>
    <row r="354" spans="9:11" x14ac:dyDescent="0.3">
      <c r="I354" s="35"/>
      <c r="K354" s="35"/>
    </row>
    <row r="355" spans="9:11" x14ac:dyDescent="0.3">
      <c r="I355" s="35"/>
      <c r="K355" s="35"/>
    </row>
    <row r="356" spans="9:11" x14ac:dyDescent="0.3">
      <c r="I356" s="35"/>
      <c r="K356" s="35"/>
    </row>
    <row r="357" spans="9:11" x14ac:dyDescent="0.3">
      <c r="I357" s="35"/>
      <c r="K357" s="35"/>
    </row>
    <row r="358" spans="9:11" x14ac:dyDescent="0.3">
      <c r="I358" s="35"/>
      <c r="K358" s="35"/>
    </row>
    <row r="359" spans="9:11" x14ac:dyDescent="0.3">
      <c r="I359" s="35"/>
      <c r="K359" s="35"/>
    </row>
    <row r="360" spans="9:11" x14ac:dyDescent="0.3">
      <c r="I360" s="35"/>
      <c r="K360" s="35"/>
    </row>
    <row r="361" spans="9:11" x14ac:dyDescent="0.3">
      <c r="I361" s="35"/>
      <c r="K361" s="35"/>
    </row>
    <row r="362" spans="9:11" x14ac:dyDescent="0.3">
      <c r="I362" s="35"/>
      <c r="K362" s="35"/>
    </row>
    <row r="363" spans="9:11" x14ac:dyDescent="0.3">
      <c r="I363" s="35"/>
      <c r="K363" s="35"/>
    </row>
    <row r="364" spans="9:11" x14ac:dyDescent="0.3">
      <c r="I364" s="35"/>
      <c r="K364" s="35"/>
    </row>
    <row r="365" spans="9:11" x14ac:dyDescent="0.3">
      <c r="I365" s="35"/>
      <c r="K365" s="35"/>
    </row>
    <row r="366" spans="9:11" x14ac:dyDescent="0.3">
      <c r="I366" s="35"/>
      <c r="K366" s="35"/>
    </row>
    <row r="367" spans="9:11" x14ac:dyDescent="0.3">
      <c r="I367" s="35"/>
      <c r="K367" s="35"/>
    </row>
    <row r="368" spans="9:11" x14ac:dyDescent="0.3">
      <c r="I368" s="35"/>
      <c r="K368" s="35"/>
    </row>
    <row r="369" spans="9:11" x14ac:dyDescent="0.3">
      <c r="I369" s="35"/>
      <c r="K369" s="35"/>
    </row>
  </sheetData>
  <autoFilter ref="A1:O18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89"/>
  <sheetViews>
    <sheetView zoomScaleNormal="100" workbookViewId="0">
      <pane ySplit="1" topLeftCell="A2" activePane="bottomLeft" state="frozen"/>
      <selection activeCell="E35" sqref="E35"/>
      <selection pane="bottomLeft" activeCell="A2" sqref="A2"/>
    </sheetView>
  </sheetViews>
  <sheetFormatPr defaultColWidth="9.109375" defaultRowHeight="13.8" x14ac:dyDescent="0.3"/>
  <cols>
    <col min="1" max="15" width="13" style="31" customWidth="1"/>
    <col min="16" max="16384" width="9.109375" style="31"/>
  </cols>
  <sheetData>
    <row r="1" spans="1:15" ht="75" customHeight="1" x14ac:dyDescent="0.3">
      <c r="A1" s="30" t="s">
        <v>0</v>
      </c>
      <c r="B1" s="30" t="s">
        <v>53</v>
      </c>
      <c r="C1" s="30" t="s">
        <v>1</v>
      </c>
      <c r="D1" s="30" t="s">
        <v>54</v>
      </c>
      <c r="E1" s="30" t="s">
        <v>55</v>
      </c>
      <c r="F1" s="30" t="s">
        <v>56</v>
      </c>
      <c r="G1" s="30" t="s">
        <v>57</v>
      </c>
      <c r="H1" s="30" t="s">
        <v>6</v>
      </c>
      <c r="I1" s="30" t="s">
        <v>17</v>
      </c>
      <c r="J1" s="30" t="s">
        <v>59</v>
      </c>
      <c r="K1" s="30" t="s">
        <v>15</v>
      </c>
      <c r="L1" s="30" t="s">
        <v>18</v>
      </c>
      <c r="M1" s="30" t="s">
        <v>51</v>
      </c>
      <c r="N1" s="30" t="s">
        <v>19</v>
      </c>
      <c r="O1" s="30" t="s">
        <v>51</v>
      </c>
    </row>
    <row r="2" spans="1:15" x14ac:dyDescent="0.3">
      <c r="A2" s="33">
        <v>31898</v>
      </c>
      <c r="B2" s="34">
        <v>8.6999999999999993</v>
      </c>
      <c r="C2" s="31">
        <v>4.0999999999999996</v>
      </c>
      <c r="D2" s="31" t="s">
        <v>3</v>
      </c>
      <c r="E2" s="31" t="s">
        <v>3</v>
      </c>
      <c r="F2" s="38" t="s">
        <v>3</v>
      </c>
      <c r="G2" s="31" t="s">
        <v>3</v>
      </c>
      <c r="H2" s="31">
        <v>98</v>
      </c>
      <c r="I2" s="35">
        <v>6</v>
      </c>
      <c r="J2" s="35">
        <v>3700</v>
      </c>
      <c r="K2" s="35">
        <v>1010.625</v>
      </c>
      <c r="L2" s="43">
        <v>280</v>
      </c>
      <c r="M2" s="31" t="s">
        <v>25</v>
      </c>
      <c r="N2" s="31">
        <v>190</v>
      </c>
      <c r="O2" s="31" t="s">
        <v>28</v>
      </c>
    </row>
    <row r="3" spans="1:15" x14ac:dyDescent="0.3">
      <c r="A3" s="33">
        <v>31899</v>
      </c>
      <c r="B3" s="34">
        <v>4.75</v>
      </c>
      <c r="C3" s="31">
        <v>1.1000000000000001</v>
      </c>
      <c r="D3" s="31" t="s">
        <v>3</v>
      </c>
      <c r="E3" s="31" t="s">
        <v>3</v>
      </c>
      <c r="F3" s="38" t="s">
        <v>3</v>
      </c>
      <c r="G3" s="31" t="s">
        <v>3</v>
      </c>
      <c r="H3" s="31">
        <v>93</v>
      </c>
      <c r="I3" s="35">
        <v>4</v>
      </c>
      <c r="J3" s="35">
        <v>3700</v>
      </c>
      <c r="K3" s="35">
        <v>1006.2375000000001</v>
      </c>
      <c r="L3" s="43">
        <v>240</v>
      </c>
      <c r="M3" s="31" t="s">
        <v>32</v>
      </c>
      <c r="N3" s="31">
        <v>340</v>
      </c>
      <c r="O3" s="31" t="s">
        <v>21</v>
      </c>
    </row>
    <row r="4" spans="1:15" x14ac:dyDescent="0.3">
      <c r="A4" s="33">
        <v>31900</v>
      </c>
      <c r="B4" s="34">
        <v>6.5</v>
      </c>
      <c r="C4" s="31">
        <v>0</v>
      </c>
      <c r="D4" s="31" t="s">
        <v>3</v>
      </c>
      <c r="E4" s="31" t="s">
        <v>3</v>
      </c>
      <c r="F4" s="38" t="s">
        <v>3</v>
      </c>
      <c r="G4" s="31" t="s">
        <v>3</v>
      </c>
      <c r="H4" s="31">
        <v>85</v>
      </c>
      <c r="I4" s="35">
        <v>6</v>
      </c>
      <c r="J4" s="35">
        <v>4500</v>
      </c>
      <c r="K4" s="35">
        <v>1028.9750000000001</v>
      </c>
      <c r="L4" s="43">
        <v>340</v>
      </c>
      <c r="M4" s="31" t="s">
        <v>21</v>
      </c>
      <c r="N4" s="31">
        <v>330</v>
      </c>
      <c r="O4" s="31" t="s">
        <v>21</v>
      </c>
    </row>
    <row r="5" spans="1:15" x14ac:dyDescent="0.3">
      <c r="A5" s="33">
        <v>31901</v>
      </c>
      <c r="B5" s="34">
        <v>9.3000000000000007</v>
      </c>
      <c r="C5" s="31" t="s">
        <v>4</v>
      </c>
      <c r="D5" s="31" t="s">
        <v>3</v>
      </c>
      <c r="E5" s="31" t="s">
        <v>3</v>
      </c>
      <c r="F5" s="38" t="s">
        <v>3</v>
      </c>
      <c r="G5" s="31" t="s">
        <v>3</v>
      </c>
      <c r="H5" s="31">
        <v>83</v>
      </c>
      <c r="I5" s="35">
        <v>7</v>
      </c>
      <c r="J5" s="35">
        <v>5000</v>
      </c>
      <c r="K5" s="35">
        <v>1032.4333333333329</v>
      </c>
      <c r="L5" s="43">
        <v>260</v>
      </c>
      <c r="M5" s="31" t="s">
        <v>25</v>
      </c>
      <c r="N5" s="31">
        <v>250</v>
      </c>
      <c r="O5" s="31" t="s">
        <v>32</v>
      </c>
    </row>
    <row r="6" spans="1:15" x14ac:dyDescent="0.3">
      <c r="A6" s="33">
        <v>31902</v>
      </c>
      <c r="B6" s="34">
        <v>11.55</v>
      </c>
      <c r="C6" s="31">
        <v>0</v>
      </c>
      <c r="D6" s="31" t="s">
        <v>3</v>
      </c>
      <c r="E6" s="31" t="s">
        <v>3</v>
      </c>
      <c r="F6" s="38" t="s">
        <v>3</v>
      </c>
      <c r="G6" s="31" t="s">
        <v>3</v>
      </c>
      <c r="H6" s="31">
        <v>90</v>
      </c>
      <c r="I6" s="35">
        <v>6</v>
      </c>
      <c r="J6" s="35">
        <v>4200</v>
      </c>
      <c r="K6" s="35">
        <v>1032.6083333333333</v>
      </c>
      <c r="L6" s="43">
        <v>300</v>
      </c>
      <c r="M6" s="31" t="s">
        <v>26</v>
      </c>
      <c r="N6" s="31">
        <v>270</v>
      </c>
      <c r="O6" s="31" t="s">
        <v>25</v>
      </c>
    </row>
    <row r="7" spans="1:15" x14ac:dyDescent="0.3">
      <c r="A7" s="33">
        <v>31903</v>
      </c>
      <c r="B7" s="34">
        <v>10.8</v>
      </c>
      <c r="C7" s="31">
        <v>0</v>
      </c>
      <c r="D7" s="31" t="s">
        <v>3</v>
      </c>
      <c r="E7" s="31" t="s">
        <v>3</v>
      </c>
      <c r="F7" s="38" t="s">
        <v>3</v>
      </c>
      <c r="G7" s="31" t="s">
        <v>3</v>
      </c>
      <c r="H7" s="31">
        <v>89</v>
      </c>
      <c r="I7" s="35">
        <v>6</v>
      </c>
      <c r="J7" s="35">
        <v>4400</v>
      </c>
      <c r="K7" s="35">
        <v>1033.0125</v>
      </c>
      <c r="L7" s="43">
        <v>240</v>
      </c>
      <c r="M7" s="31" t="s">
        <v>32</v>
      </c>
      <c r="N7" s="31">
        <v>140</v>
      </c>
      <c r="O7" s="31" t="s">
        <v>35</v>
      </c>
    </row>
    <row r="8" spans="1:15" x14ac:dyDescent="0.3">
      <c r="A8" s="33">
        <v>31904</v>
      </c>
      <c r="B8" s="34">
        <v>11.3</v>
      </c>
      <c r="C8" s="31">
        <v>0</v>
      </c>
      <c r="D8" s="31" t="s">
        <v>3</v>
      </c>
      <c r="E8" s="31" t="s">
        <v>3</v>
      </c>
      <c r="F8" s="38" t="s">
        <v>3</v>
      </c>
      <c r="G8" s="31" t="s">
        <v>3</v>
      </c>
      <c r="H8" s="31">
        <v>97</v>
      </c>
      <c r="I8" s="35">
        <v>4</v>
      </c>
      <c r="J8" s="35">
        <v>2500</v>
      </c>
      <c r="K8" s="35">
        <v>1028.3458333333333</v>
      </c>
      <c r="L8" s="43">
        <v>240</v>
      </c>
      <c r="M8" s="31" t="s">
        <v>32</v>
      </c>
      <c r="N8" s="31">
        <v>220</v>
      </c>
      <c r="O8" s="31" t="s">
        <v>31</v>
      </c>
    </row>
    <row r="9" spans="1:15" x14ac:dyDescent="0.3">
      <c r="A9" s="33">
        <v>31905</v>
      </c>
      <c r="B9" s="34">
        <v>11.95</v>
      </c>
      <c r="C9" s="31">
        <v>0</v>
      </c>
      <c r="D9" s="31" t="s">
        <v>3</v>
      </c>
      <c r="E9" s="31" t="s">
        <v>3</v>
      </c>
      <c r="F9" s="38" t="s">
        <v>3</v>
      </c>
      <c r="G9" s="31" t="s">
        <v>3</v>
      </c>
      <c r="H9" s="31">
        <v>90</v>
      </c>
      <c r="I9" s="35">
        <v>6</v>
      </c>
      <c r="J9" s="35">
        <v>3000</v>
      </c>
      <c r="K9" s="35">
        <v>1021.7124999999996</v>
      </c>
      <c r="L9" s="43">
        <v>230</v>
      </c>
      <c r="M9" s="31" t="s">
        <v>31</v>
      </c>
      <c r="N9" s="31">
        <v>240</v>
      </c>
      <c r="O9" s="31" t="s">
        <v>32</v>
      </c>
    </row>
    <row r="10" spans="1:15" x14ac:dyDescent="0.3">
      <c r="A10" s="33">
        <v>31906</v>
      </c>
      <c r="B10" s="34">
        <v>11.1</v>
      </c>
      <c r="C10" s="31">
        <v>0.1</v>
      </c>
      <c r="D10" s="31" t="s">
        <v>3</v>
      </c>
      <c r="E10" s="31" t="s">
        <v>3</v>
      </c>
      <c r="F10" s="38" t="s">
        <v>3</v>
      </c>
      <c r="G10" s="31" t="s">
        <v>3</v>
      </c>
      <c r="H10" s="31">
        <v>86</v>
      </c>
      <c r="I10" s="35">
        <v>6</v>
      </c>
      <c r="J10" s="35">
        <v>3400</v>
      </c>
      <c r="K10" s="35">
        <v>1012.1708333333335</v>
      </c>
      <c r="L10" s="43">
        <v>240</v>
      </c>
      <c r="M10" s="31" t="s">
        <v>32</v>
      </c>
      <c r="N10" s="31">
        <v>270</v>
      </c>
      <c r="O10" s="31" t="s">
        <v>25</v>
      </c>
    </row>
    <row r="11" spans="1:15" x14ac:dyDescent="0.3">
      <c r="A11" s="33">
        <v>31907</v>
      </c>
      <c r="B11" s="34">
        <v>8</v>
      </c>
      <c r="C11" s="31">
        <v>0.3</v>
      </c>
      <c r="D11" s="31" t="s">
        <v>3</v>
      </c>
      <c r="E11" s="31" t="s">
        <v>3</v>
      </c>
      <c r="F11" s="38" t="s">
        <v>3</v>
      </c>
      <c r="G11" s="31" t="s">
        <v>3</v>
      </c>
      <c r="H11" s="31">
        <v>86</v>
      </c>
      <c r="I11" s="35">
        <v>5</v>
      </c>
      <c r="J11" s="35">
        <v>5900</v>
      </c>
      <c r="K11" s="35">
        <v>1013.1750000000003</v>
      </c>
      <c r="L11" s="43">
        <v>300</v>
      </c>
      <c r="M11" s="31" t="s">
        <v>26</v>
      </c>
      <c r="N11" s="31">
        <v>290</v>
      </c>
      <c r="O11" s="31" t="s">
        <v>26</v>
      </c>
    </row>
    <row r="12" spans="1:15" x14ac:dyDescent="0.3">
      <c r="A12" s="33">
        <v>31908</v>
      </c>
      <c r="B12" s="34">
        <v>11.8</v>
      </c>
      <c r="C12" s="31">
        <v>20.6</v>
      </c>
      <c r="D12" s="31" t="s">
        <v>3</v>
      </c>
      <c r="E12" s="31" t="s">
        <v>3</v>
      </c>
      <c r="F12" s="38" t="s">
        <v>3</v>
      </c>
      <c r="G12" s="31" t="s">
        <v>3</v>
      </c>
      <c r="H12" s="31">
        <v>97</v>
      </c>
      <c r="I12" s="35">
        <v>8</v>
      </c>
      <c r="J12" s="35">
        <v>2400</v>
      </c>
      <c r="K12" s="35">
        <v>1000.0875</v>
      </c>
      <c r="L12" s="43">
        <v>230</v>
      </c>
      <c r="M12" s="31" t="s">
        <v>31</v>
      </c>
      <c r="N12" s="31">
        <v>250</v>
      </c>
      <c r="O12" s="31" t="s">
        <v>32</v>
      </c>
    </row>
    <row r="13" spans="1:15" x14ac:dyDescent="0.3">
      <c r="A13" s="33">
        <v>31909</v>
      </c>
      <c r="B13" s="34">
        <v>7.65</v>
      </c>
      <c r="C13" s="31">
        <v>1.1000000000000001</v>
      </c>
      <c r="D13" s="31" t="s">
        <v>3</v>
      </c>
      <c r="E13" s="31" t="s">
        <v>3</v>
      </c>
      <c r="F13" s="38" t="s">
        <v>3</v>
      </c>
      <c r="G13" s="31" t="s">
        <v>3</v>
      </c>
      <c r="H13" s="31">
        <v>97</v>
      </c>
      <c r="I13" s="35">
        <v>7</v>
      </c>
      <c r="J13" s="35">
        <v>2600</v>
      </c>
      <c r="K13" s="35">
        <v>1001.6874999999999</v>
      </c>
      <c r="L13" s="43">
        <v>340</v>
      </c>
      <c r="M13" s="31" t="s">
        <v>21</v>
      </c>
      <c r="N13" s="31">
        <v>300</v>
      </c>
      <c r="O13" s="31" t="s">
        <v>26</v>
      </c>
    </row>
    <row r="14" spans="1:15" x14ac:dyDescent="0.3">
      <c r="A14" s="33">
        <v>31910</v>
      </c>
      <c r="B14" s="34">
        <v>7.65</v>
      </c>
      <c r="C14" s="31">
        <v>3.7</v>
      </c>
      <c r="D14" s="31" t="s">
        <v>3</v>
      </c>
      <c r="E14" s="31" t="s">
        <v>3</v>
      </c>
      <c r="F14" s="38" t="s">
        <v>3</v>
      </c>
      <c r="G14" s="31" t="s">
        <v>3</v>
      </c>
      <c r="H14" s="31">
        <v>95</v>
      </c>
      <c r="I14" s="35">
        <v>6</v>
      </c>
      <c r="J14" s="35">
        <v>3500</v>
      </c>
      <c r="K14" s="35">
        <v>1007.6541666666666</v>
      </c>
      <c r="L14" s="43">
        <v>300</v>
      </c>
      <c r="M14" s="31" t="s">
        <v>26</v>
      </c>
      <c r="N14" s="31">
        <v>290</v>
      </c>
      <c r="O14" s="31" t="s">
        <v>26</v>
      </c>
    </row>
    <row r="15" spans="1:15" x14ac:dyDescent="0.3">
      <c r="A15" s="33">
        <v>31911</v>
      </c>
      <c r="B15" s="34">
        <v>7.05</v>
      </c>
      <c r="C15" s="31">
        <v>2.5</v>
      </c>
      <c r="D15" s="31" t="s">
        <v>3</v>
      </c>
      <c r="E15" s="31" t="s">
        <v>3</v>
      </c>
      <c r="F15" s="38" t="s">
        <v>3</v>
      </c>
      <c r="G15" s="31" t="s">
        <v>3</v>
      </c>
      <c r="H15" s="31">
        <v>95</v>
      </c>
      <c r="I15" s="35">
        <v>7</v>
      </c>
      <c r="J15" s="35">
        <v>2600</v>
      </c>
      <c r="K15" s="35">
        <v>1004.4250000000001</v>
      </c>
      <c r="L15" s="43">
        <v>60</v>
      </c>
      <c r="M15" s="31" t="s">
        <v>34</v>
      </c>
      <c r="N15" s="31">
        <v>40</v>
      </c>
      <c r="O15" s="31" t="s">
        <v>29</v>
      </c>
    </row>
    <row r="16" spans="1:15" x14ac:dyDescent="0.3">
      <c r="A16" s="33">
        <v>31912</v>
      </c>
      <c r="B16" s="34">
        <v>7.4</v>
      </c>
      <c r="C16" s="31">
        <v>0.1</v>
      </c>
      <c r="D16" s="31" t="s">
        <v>3</v>
      </c>
      <c r="E16" s="31" t="s">
        <v>3</v>
      </c>
      <c r="F16" s="38" t="s">
        <v>3</v>
      </c>
      <c r="G16" s="31" t="s">
        <v>3</v>
      </c>
      <c r="H16" s="31">
        <v>87</v>
      </c>
      <c r="I16" s="35">
        <v>6</v>
      </c>
      <c r="J16" s="35">
        <v>4000</v>
      </c>
      <c r="K16" s="35">
        <v>1011.2083333333331</v>
      </c>
      <c r="L16" s="43">
        <v>340</v>
      </c>
      <c r="M16" s="31" t="s">
        <v>21</v>
      </c>
      <c r="N16" s="31">
        <v>10</v>
      </c>
      <c r="O16" s="31" t="s">
        <v>23</v>
      </c>
    </row>
    <row r="17" spans="1:17" x14ac:dyDescent="0.3">
      <c r="A17" s="33">
        <v>31913</v>
      </c>
      <c r="B17" s="34">
        <v>7.35</v>
      </c>
      <c r="C17" s="31">
        <v>2.4</v>
      </c>
      <c r="D17" s="31" t="s">
        <v>3</v>
      </c>
      <c r="E17" s="31" t="s">
        <v>3</v>
      </c>
      <c r="F17" s="38" t="s">
        <v>3</v>
      </c>
      <c r="G17" s="31" t="s">
        <v>3</v>
      </c>
      <c r="H17" s="31">
        <v>88</v>
      </c>
      <c r="I17" s="35">
        <v>7</v>
      </c>
      <c r="J17" s="35">
        <v>5000</v>
      </c>
      <c r="K17" s="35">
        <v>1010.8375000000001</v>
      </c>
      <c r="L17" s="43">
        <v>250</v>
      </c>
      <c r="M17" s="31" t="s">
        <v>32</v>
      </c>
      <c r="N17" s="31">
        <v>180</v>
      </c>
      <c r="O17" s="31" t="s">
        <v>28</v>
      </c>
    </row>
    <row r="18" spans="1:17" x14ac:dyDescent="0.3">
      <c r="A18" s="33">
        <v>31914</v>
      </c>
      <c r="B18" s="34">
        <v>8.15</v>
      </c>
      <c r="C18" s="31">
        <v>0.9</v>
      </c>
      <c r="D18" s="31" t="s">
        <v>3</v>
      </c>
      <c r="E18" s="31" t="s">
        <v>3</v>
      </c>
      <c r="F18" s="38" t="s">
        <v>3</v>
      </c>
      <c r="G18" s="31" t="s">
        <v>3</v>
      </c>
      <c r="H18" s="31">
        <v>97</v>
      </c>
      <c r="I18" s="35">
        <v>8</v>
      </c>
      <c r="J18" s="35">
        <v>2000</v>
      </c>
      <c r="K18" s="35">
        <v>1008.3666666666669</v>
      </c>
      <c r="L18" s="43">
        <v>190</v>
      </c>
      <c r="M18" s="31" t="s">
        <v>28</v>
      </c>
      <c r="N18" s="31">
        <v>40</v>
      </c>
      <c r="O18" s="31" t="s">
        <v>29</v>
      </c>
    </row>
    <row r="19" spans="1:17" x14ac:dyDescent="0.3">
      <c r="A19" s="33">
        <v>31915</v>
      </c>
      <c r="B19" s="34">
        <v>9.0500000000000007</v>
      </c>
      <c r="C19" s="31" t="s">
        <v>4</v>
      </c>
      <c r="D19" s="31">
        <v>5.6</v>
      </c>
      <c r="E19" s="31">
        <v>5</v>
      </c>
      <c r="F19" s="39" t="s">
        <v>8</v>
      </c>
      <c r="G19" s="31">
        <v>16</v>
      </c>
      <c r="H19" s="31">
        <v>100</v>
      </c>
      <c r="I19" s="35">
        <v>6</v>
      </c>
      <c r="J19" s="35">
        <v>1700</v>
      </c>
      <c r="K19" s="35">
        <v>1017.4</v>
      </c>
      <c r="L19" s="43">
        <v>100</v>
      </c>
      <c r="M19" s="31" t="s">
        <v>27</v>
      </c>
      <c r="N19" s="31">
        <v>280</v>
      </c>
      <c r="O19" s="31" t="s">
        <v>25</v>
      </c>
    </row>
    <row r="20" spans="1:17" x14ac:dyDescent="0.3">
      <c r="A20" s="33">
        <v>31916</v>
      </c>
      <c r="B20" s="34">
        <v>11.5</v>
      </c>
      <c r="C20" s="31">
        <v>0</v>
      </c>
      <c r="D20" s="31">
        <v>8.6</v>
      </c>
      <c r="E20" s="31">
        <v>8</v>
      </c>
      <c r="F20" s="39" t="s">
        <v>8</v>
      </c>
      <c r="G20" s="31">
        <v>24</v>
      </c>
      <c r="H20" s="31">
        <v>86</v>
      </c>
      <c r="I20" s="35">
        <v>6</v>
      </c>
      <c r="J20" s="35">
        <v>4400</v>
      </c>
      <c r="K20" s="35">
        <v>1024.0166666666667</v>
      </c>
      <c r="L20" s="43">
        <v>360</v>
      </c>
      <c r="M20" s="31" t="s">
        <v>23</v>
      </c>
      <c r="N20" s="31">
        <v>340</v>
      </c>
      <c r="O20" s="31" t="s">
        <v>21</v>
      </c>
    </row>
    <row r="21" spans="1:17" x14ac:dyDescent="0.3">
      <c r="A21" s="33">
        <v>31917</v>
      </c>
      <c r="B21" s="34">
        <v>11.05</v>
      </c>
      <c r="C21" s="31" t="s">
        <v>4</v>
      </c>
      <c r="D21" s="31">
        <v>8.5</v>
      </c>
      <c r="E21" s="31">
        <v>7</v>
      </c>
      <c r="F21" s="39" t="s">
        <v>8</v>
      </c>
      <c r="G21" s="31">
        <v>22</v>
      </c>
      <c r="H21" s="31">
        <v>78</v>
      </c>
      <c r="I21" s="35">
        <v>6</v>
      </c>
      <c r="J21" s="35">
        <v>5800</v>
      </c>
      <c r="K21" s="35">
        <v>1030.1833333333332</v>
      </c>
      <c r="L21" s="43">
        <v>340</v>
      </c>
      <c r="M21" s="31" t="s">
        <v>21</v>
      </c>
      <c r="N21" s="31">
        <v>320</v>
      </c>
      <c r="O21" s="31" t="s">
        <v>22</v>
      </c>
    </row>
    <row r="22" spans="1:17" x14ac:dyDescent="0.3">
      <c r="A22" s="33">
        <v>31918</v>
      </c>
      <c r="B22" s="34">
        <v>12.15</v>
      </c>
      <c r="C22" s="31" t="s">
        <v>4</v>
      </c>
      <c r="D22" s="31">
        <v>3.8</v>
      </c>
      <c r="E22" s="31">
        <v>11</v>
      </c>
      <c r="F22" s="39" t="s">
        <v>9</v>
      </c>
      <c r="G22" s="31">
        <v>34</v>
      </c>
      <c r="H22" s="31">
        <v>93</v>
      </c>
      <c r="I22" s="35">
        <v>7</v>
      </c>
      <c r="J22" s="35">
        <v>4000</v>
      </c>
      <c r="K22" s="35">
        <v>1029.5166666666667</v>
      </c>
      <c r="L22" s="43">
        <v>360</v>
      </c>
      <c r="M22" s="31" t="s">
        <v>23</v>
      </c>
      <c r="N22" s="31">
        <v>340</v>
      </c>
      <c r="O22" s="31" t="s">
        <v>21</v>
      </c>
    </row>
    <row r="23" spans="1:17" x14ac:dyDescent="0.3">
      <c r="A23" s="33">
        <v>31919</v>
      </c>
      <c r="B23" s="34">
        <v>8.9499999999999993</v>
      </c>
      <c r="C23" s="31">
        <v>0</v>
      </c>
      <c r="D23" s="31">
        <v>9.9</v>
      </c>
      <c r="E23" s="31">
        <v>9</v>
      </c>
      <c r="F23" s="39" t="s">
        <v>8</v>
      </c>
      <c r="G23" s="31">
        <v>22</v>
      </c>
      <c r="H23" s="31">
        <v>96</v>
      </c>
      <c r="I23" s="35">
        <v>6</v>
      </c>
      <c r="J23" s="35">
        <v>3100</v>
      </c>
      <c r="K23" s="35">
        <v>1030.2833333333333</v>
      </c>
      <c r="L23" s="43">
        <v>70</v>
      </c>
      <c r="M23" s="31" t="s">
        <v>34</v>
      </c>
      <c r="N23" s="31">
        <v>60</v>
      </c>
      <c r="O23" s="31" t="s">
        <v>34</v>
      </c>
    </row>
    <row r="24" spans="1:17" x14ac:dyDescent="0.3">
      <c r="A24" s="33">
        <v>31920</v>
      </c>
      <c r="B24" s="34">
        <v>7.55</v>
      </c>
      <c r="C24" s="31">
        <v>0</v>
      </c>
      <c r="D24" s="31">
        <v>3</v>
      </c>
      <c r="E24" s="31">
        <v>7</v>
      </c>
      <c r="F24" s="39" t="s">
        <v>8</v>
      </c>
      <c r="G24" s="31">
        <v>18</v>
      </c>
      <c r="H24" s="31">
        <v>97</v>
      </c>
      <c r="I24" s="35">
        <v>7</v>
      </c>
      <c r="J24" s="35">
        <v>1900</v>
      </c>
      <c r="K24" s="35">
        <v>1027.6666666666667</v>
      </c>
      <c r="L24" s="43">
        <v>100</v>
      </c>
      <c r="M24" s="31" t="s">
        <v>27</v>
      </c>
      <c r="N24" s="31">
        <v>90</v>
      </c>
      <c r="O24" s="31" t="s">
        <v>27</v>
      </c>
    </row>
    <row r="25" spans="1:17" x14ac:dyDescent="0.3">
      <c r="A25" s="33">
        <v>31921</v>
      </c>
      <c r="B25" s="34">
        <v>6.65</v>
      </c>
      <c r="C25" s="31" t="s">
        <v>4</v>
      </c>
      <c r="D25" s="31">
        <v>7.6</v>
      </c>
      <c r="E25" s="31">
        <v>10</v>
      </c>
      <c r="F25" s="39" t="s">
        <v>8</v>
      </c>
      <c r="G25" s="31">
        <v>22</v>
      </c>
      <c r="H25" s="31">
        <v>98</v>
      </c>
      <c r="I25" s="35">
        <v>5</v>
      </c>
      <c r="J25" s="35">
        <v>1500</v>
      </c>
      <c r="K25" s="35">
        <v>1022.725</v>
      </c>
      <c r="L25" s="43">
        <v>90</v>
      </c>
      <c r="M25" s="31" t="s">
        <v>27</v>
      </c>
      <c r="N25" s="31">
        <v>70</v>
      </c>
      <c r="O25" s="31" t="s">
        <v>34</v>
      </c>
    </row>
    <row r="26" spans="1:17" x14ac:dyDescent="0.3">
      <c r="A26" s="33">
        <v>31922</v>
      </c>
      <c r="B26" s="34">
        <v>8.1999999999999993</v>
      </c>
      <c r="C26" s="31" t="s">
        <v>4</v>
      </c>
      <c r="D26" s="31">
        <v>0</v>
      </c>
      <c r="E26" s="31">
        <v>7</v>
      </c>
      <c r="F26" s="39" t="s">
        <v>8</v>
      </c>
      <c r="G26" s="31">
        <v>13</v>
      </c>
      <c r="H26" s="31">
        <v>100</v>
      </c>
      <c r="I26" s="35">
        <v>8</v>
      </c>
      <c r="J26" s="35">
        <v>1000</v>
      </c>
      <c r="K26" s="35">
        <v>1022.670833333333</v>
      </c>
      <c r="L26" s="43">
        <v>60</v>
      </c>
      <c r="M26" s="31" t="s">
        <v>34</v>
      </c>
      <c r="N26" s="31">
        <v>70</v>
      </c>
      <c r="O26" s="31" t="s">
        <v>34</v>
      </c>
    </row>
    <row r="27" spans="1:17" x14ac:dyDescent="0.3">
      <c r="A27" s="33">
        <v>31923</v>
      </c>
      <c r="B27" s="34">
        <v>7.5</v>
      </c>
      <c r="C27" s="31">
        <v>0</v>
      </c>
      <c r="D27" s="31">
        <v>0</v>
      </c>
      <c r="E27" s="31">
        <v>5</v>
      </c>
      <c r="F27" s="39" t="s">
        <v>8</v>
      </c>
      <c r="G27" s="31">
        <v>13</v>
      </c>
      <c r="H27" s="31">
        <v>100</v>
      </c>
      <c r="I27" s="35">
        <v>8</v>
      </c>
      <c r="J27" s="35">
        <v>800</v>
      </c>
      <c r="K27" s="35">
        <v>1022.1458333333334</v>
      </c>
      <c r="L27" s="43">
        <v>50</v>
      </c>
      <c r="M27" s="31" t="s">
        <v>29</v>
      </c>
      <c r="N27" s="31">
        <v>50</v>
      </c>
      <c r="O27" s="31" t="s">
        <v>29</v>
      </c>
    </row>
    <row r="28" spans="1:17" x14ac:dyDescent="0.3">
      <c r="A28" s="33">
        <v>31924</v>
      </c>
      <c r="B28" s="34">
        <v>8.5</v>
      </c>
      <c r="C28" s="31">
        <v>0</v>
      </c>
      <c r="D28" s="31">
        <v>5</v>
      </c>
      <c r="E28" s="31">
        <v>5</v>
      </c>
      <c r="F28" s="39" t="s">
        <v>8</v>
      </c>
      <c r="G28" s="31">
        <v>12</v>
      </c>
      <c r="H28" s="31">
        <v>94</v>
      </c>
      <c r="I28" s="35">
        <v>7</v>
      </c>
      <c r="J28" s="35">
        <v>1900</v>
      </c>
      <c r="K28" s="35">
        <v>1017.9333333333334</v>
      </c>
      <c r="L28" s="43">
        <v>340</v>
      </c>
      <c r="M28" s="31" t="s">
        <v>21</v>
      </c>
      <c r="N28" s="31">
        <v>90</v>
      </c>
      <c r="O28" s="31" t="s">
        <v>27</v>
      </c>
      <c r="Q28" s="50"/>
    </row>
    <row r="29" spans="1:17" x14ac:dyDescent="0.3">
      <c r="A29" s="33">
        <v>31925</v>
      </c>
      <c r="B29" s="34">
        <v>8.9499999999999993</v>
      </c>
      <c r="C29" s="31">
        <v>2.4</v>
      </c>
      <c r="D29" s="31">
        <v>0.1</v>
      </c>
      <c r="E29" s="31">
        <v>5</v>
      </c>
      <c r="F29" s="39" t="s">
        <v>8</v>
      </c>
      <c r="G29" s="31" t="s">
        <v>3</v>
      </c>
      <c r="H29" s="31">
        <v>97</v>
      </c>
      <c r="I29" s="35">
        <v>7</v>
      </c>
      <c r="J29" s="35">
        <v>2700</v>
      </c>
      <c r="K29" s="35">
        <v>1017.0166666666665</v>
      </c>
      <c r="L29" s="43">
        <v>50</v>
      </c>
      <c r="M29" s="31" t="s">
        <v>29</v>
      </c>
      <c r="N29" s="31">
        <v>100</v>
      </c>
      <c r="O29" s="31" t="s">
        <v>27</v>
      </c>
      <c r="Q29" s="50"/>
    </row>
    <row r="30" spans="1:17" x14ac:dyDescent="0.3">
      <c r="A30" s="33">
        <v>31926</v>
      </c>
      <c r="B30" s="34">
        <v>10.3</v>
      </c>
      <c r="C30" s="31">
        <v>8.1</v>
      </c>
      <c r="D30" s="31">
        <v>1.2</v>
      </c>
      <c r="E30" s="31">
        <v>6</v>
      </c>
      <c r="F30" s="39" t="s">
        <v>8</v>
      </c>
      <c r="G30" s="31">
        <v>14</v>
      </c>
      <c r="H30" s="31">
        <v>97</v>
      </c>
      <c r="I30" s="35">
        <v>8</v>
      </c>
      <c r="J30" s="35">
        <v>1000</v>
      </c>
      <c r="K30" s="35">
        <v>1019.0458333333332</v>
      </c>
      <c r="L30" s="43">
        <v>80</v>
      </c>
      <c r="M30" s="31" t="s">
        <v>27</v>
      </c>
      <c r="N30" s="31">
        <v>120</v>
      </c>
      <c r="O30" s="31" t="s">
        <v>24</v>
      </c>
    </row>
    <row r="31" spans="1:17" x14ac:dyDescent="0.3">
      <c r="A31" s="33">
        <v>31927</v>
      </c>
      <c r="B31" s="34">
        <v>12.75</v>
      </c>
      <c r="C31" s="31">
        <v>0.2</v>
      </c>
      <c r="D31" s="31">
        <v>6.4</v>
      </c>
      <c r="E31" s="31">
        <v>11</v>
      </c>
      <c r="F31" s="39" t="s">
        <v>9</v>
      </c>
      <c r="G31" s="31">
        <v>34</v>
      </c>
      <c r="H31" s="31">
        <v>100</v>
      </c>
      <c r="I31" s="35">
        <v>7</v>
      </c>
      <c r="J31" s="35">
        <v>2000</v>
      </c>
      <c r="K31" s="35">
        <v>1010.9458333333336</v>
      </c>
      <c r="L31" s="43">
        <v>240</v>
      </c>
      <c r="M31" s="31" t="s">
        <v>32</v>
      </c>
      <c r="N31" s="31">
        <v>260</v>
      </c>
      <c r="O31" s="31" t="s">
        <v>25</v>
      </c>
    </row>
    <row r="32" spans="1:17" x14ac:dyDescent="0.3">
      <c r="A32" s="33">
        <v>31928</v>
      </c>
      <c r="B32" s="34">
        <v>13.45</v>
      </c>
      <c r="C32" s="31">
        <v>0.4</v>
      </c>
      <c r="D32" s="31">
        <v>7.1</v>
      </c>
      <c r="E32" s="31">
        <v>11</v>
      </c>
      <c r="F32" s="39" t="s">
        <v>9</v>
      </c>
      <c r="G32" s="31">
        <v>24</v>
      </c>
      <c r="H32" s="31">
        <v>95</v>
      </c>
      <c r="I32" s="35">
        <v>7</v>
      </c>
      <c r="J32" s="35">
        <v>3100</v>
      </c>
      <c r="K32" s="35">
        <v>1013.6875</v>
      </c>
      <c r="L32" s="43">
        <v>240</v>
      </c>
      <c r="M32" s="31" t="s">
        <v>32</v>
      </c>
      <c r="N32" s="31">
        <v>230</v>
      </c>
      <c r="O32" s="31" t="s">
        <v>31</v>
      </c>
    </row>
    <row r="33" spans="1:15" x14ac:dyDescent="0.3">
      <c r="A33" s="33">
        <v>31929</v>
      </c>
      <c r="B33" s="34">
        <v>12.8</v>
      </c>
      <c r="C33" s="31" t="s">
        <v>4</v>
      </c>
      <c r="D33" s="31">
        <v>8.9</v>
      </c>
      <c r="E33" s="31">
        <v>8</v>
      </c>
      <c r="F33" s="39" t="s">
        <v>8</v>
      </c>
      <c r="G33" s="31">
        <v>19</v>
      </c>
      <c r="H33" s="31">
        <v>92</v>
      </c>
      <c r="I33" s="35">
        <v>6</v>
      </c>
      <c r="J33" s="35">
        <v>5000</v>
      </c>
      <c r="K33" s="35">
        <v>1014.7791666666667</v>
      </c>
      <c r="L33" s="43">
        <v>240</v>
      </c>
      <c r="M33" s="31" t="s">
        <v>32</v>
      </c>
      <c r="N33" s="31">
        <v>230</v>
      </c>
      <c r="O33" s="31" t="s">
        <v>31</v>
      </c>
    </row>
    <row r="34" spans="1:15" x14ac:dyDescent="0.3">
      <c r="A34" s="33">
        <v>31930</v>
      </c>
      <c r="B34" s="34">
        <v>9.75</v>
      </c>
      <c r="C34" s="31">
        <v>6.1</v>
      </c>
      <c r="D34" s="31">
        <v>7.9</v>
      </c>
      <c r="E34" s="31">
        <v>8</v>
      </c>
      <c r="F34" s="39" t="s">
        <v>8</v>
      </c>
      <c r="G34" s="31">
        <v>17</v>
      </c>
      <c r="H34" s="31">
        <v>99</v>
      </c>
      <c r="I34" s="35">
        <v>7</v>
      </c>
      <c r="J34" s="35">
        <v>3200</v>
      </c>
      <c r="K34" s="35">
        <v>1014.1</v>
      </c>
      <c r="L34" s="43">
        <v>80</v>
      </c>
      <c r="M34" s="31" t="s">
        <v>27</v>
      </c>
      <c r="N34" s="31">
        <v>50</v>
      </c>
      <c r="O34" s="31" t="s">
        <v>29</v>
      </c>
    </row>
    <row r="35" spans="1:15" x14ac:dyDescent="0.3">
      <c r="A35" s="33">
        <v>31931</v>
      </c>
      <c r="B35" s="34">
        <v>8.8000000000000007</v>
      </c>
      <c r="C35" s="31">
        <v>3.6</v>
      </c>
      <c r="D35" s="31">
        <v>0</v>
      </c>
      <c r="E35" s="31">
        <v>10</v>
      </c>
      <c r="F35" s="39" t="s">
        <v>8</v>
      </c>
      <c r="G35" s="31">
        <v>19</v>
      </c>
      <c r="H35" s="31">
        <v>100</v>
      </c>
      <c r="I35" s="35">
        <v>8</v>
      </c>
      <c r="J35" s="35">
        <v>300</v>
      </c>
      <c r="K35" s="35">
        <v>1006.225</v>
      </c>
      <c r="L35" s="43">
        <v>40</v>
      </c>
      <c r="M35" s="31" t="s">
        <v>29</v>
      </c>
      <c r="N35" s="31">
        <v>30</v>
      </c>
      <c r="O35" s="31" t="s">
        <v>33</v>
      </c>
    </row>
    <row r="36" spans="1:15" x14ac:dyDescent="0.3">
      <c r="A36" s="33">
        <v>31932</v>
      </c>
      <c r="B36" s="34">
        <v>10</v>
      </c>
      <c r="C36" s="31" t="s">
        <v>4</v>
      </c>
      <c r="D36" s="31">
        <v>2.6</v>
      </c>
      <c r="E36" s="31">
        <v>5</v>
      </c>
      <c r="F36" s="39" t="s">
        <v>8</v>
      </c>
      <c r="G36" s="31">
        <v>9</v>
      </c>
      <c r="H36" s="31">
        <v>99</v>
      </c>
      <c r="I36" s="35">
        <v>7</v>
      </c>
      <c r="J36" s="35">
        <v>2200</v>
      </c>
      <c r="K36" s="35">
        <v>1007.2708333333331</v>
      </c>
      <c r="L36" s="43">
        <v>90</v>
      </c>
      <c r="M36" s="31" t="s">
        <v>27</v>
      </c>
      <c r="N36" s="31">
        <v>50</v>
      </c>
      <c r="O36" s="31" t="s">
        <v>29</v>
      </c>
    </row>
    <row r="37" spans="1:15" x14ac:dyDescent="0.3">
      <c r="A37" s="33">
        <v>31933</v>
      </c>
      <c r="B37" s="34">
        <v>10.35</v>
      </c>
      <c r="C37" s="31">
        <v>31.8</v>
      </c>
      <c r="D37" s="31">
        <v>0.2</v>
      </c>
      <c r="E37" s="31">
        <v>12</v>
      </c>
      <c r="F37" s="39" t="s">
        <v>9</v>
      </c>
      <c r="G37" s="31">
        <v>29</v>
      </c>
      <c r="H37" s="31">
        <v>93</v>
      </c>
      <c r="I37" s="35">
        <v>7</v>
      </c>
      <c r="J37" s="35">
        <v>2100</v>
      </c>
      <c r="K37" s="35">
        <v>1006.65</v>
      </c>
      <c r="L37" s="43">
        <v>90</v>
      </c>
      <c r="M37" s="31" t="s">
        <v>27</v>
      </c>
      <c r="N37" s="31">
        <v>80</v>
      </c>
      <c r="O37" s="31" t="s">
        <v>27</v>
      </c>
    </row>
    <row r="38" spans="1:15" x14ac:dyDescent="0.3">
      <c r="A38" s="33">
        <v>31934</v>
      </c>
      <c r="B38" s="34">
        <v>10.75</v>
      </c>
      <c r="C38" s="31">
        <v>2.5</v>
      </c>
      <c r="D38" s="31">
        <v>1.2</v>
      </c>
      <c r="E38" s="31">
        <v>9</v>
      </c>
      <c r="F38" s="39" t="s">
        <v>8</v>
      </c>
      <c r="G38" s="31">
        <v>38</v>
      </c>
      <c r="H38" s="31">
        <v>99</v>
      </c>
      <c r="I38" s="35">
        <v>8</v>
      </c>
      <c r="J38" s="35">
        <v>1700</v>
      </c>
      <c r="K38" s="35">
        <v>990.43333333333339</v>
      </c>
      <c r="L38" s="43">
        <v>80</v>
      </c>
      <c r="M38" s="31" t="s">
        <v>27</v>
      </c>
      <c r="N38" s="31">
        <v>70</v>
      </c>
      <c r="O38" s="31" t="s">
        <v>34</v>
      </c>
    </row>
    <row r="39" spans="1:15" x14ac:dyDescent="0.3">
      <c r="A39" s="33">
        <v>31935</v>
      </c>
      <c r="B39" s="34">
        <v>11.8</v>
      </c>
      <c r="C39" s="31">
        <v>5.7</v>
      </c>
      <c r="D39" s="31">
        <v>0.9</v>
      </c>
      <c r="E39" s="31">
        <v>6</v>
      </c>
      <c r="F39" s="39" t="s">
        <v>8</v>
      </c>
      <c r="G39" s="31">
        <v>17</v>
      </c>
      <c r="H39" s="31">
        <v>99</v>
      </c>
      <c r="I39" s="35">
        <v>7</v>
      </c>
      <c r="J39" s="35">
        <v>3300</v>
      </c>
      <c r="K39" s="35">
        <v>996.68750000000011</v>
      </c>
      <c r="L39" s="43">
        <v>320</v>
      </c>
      <c r="M39" s="31" t="s">
        <v>22</v>
      </c>
      <c r="N39" s="31">
        <v>360</v>
      </c>
      <c r="O39" s="31" t="s">
        <v>23</v>
      </c>
    </row>
    <row r="40" spans="1:15" x14ac:dyDescent="0.3">
      <c r="A40" s="33">
        <v>31936</v>
      </c>
      <c r="B40" s="34">
        <v>9.25</v>
      </c>
      <c r="C40" s="31">
        <v>0.2</v>
      </c>
      <c r="D40" s="31">
        <v>0.2</v>
      </c>
      <c r="E40" s="31">
        <v>7</v>
      </c>
      <c r="F40" s="39" t="s">
        <v>8</v>
      </c>
      <c r="G40" s="31">
        <v>18</v>
      </c>
      <c r="H40" s="31">
        <v>91</v>
      </c>
      <c r="I40" s="35">
        <v>8</v>
      </c>
      <c r="J40" s="35">
        <v>3600</v>
      </c>
      <c r="K40" s="35">
        <v>1004.7499999999997</v>
      </c>
      <c r="L40" s="43">
        <v>340</v>
      </c>
      <c r="M40" s="31" t="s">
        <v>21</v>
      </c>
      <c r="N40" s="31">
        <v>340</v>
      </c>
      <c r="O40" s="31" t="s">
        <v>21</v>
      </c>
    </row>
    <row r="41" spans="1:15" x14ac:dyDescent="0.3">
      <c r="A41" s="33">
        <v>31937</v>
      </c>
      <c r="B41" s="34">
        <v>9.8000000000000007</v>
      </c>
      <c r="C41" s="31">
        <v>6</v>
      </c>
      <c r="D41" s="31">
        <v>0.8</v>
      </c>
      <c r="E41" s="31">
        <v>4</v>
      </c>
      <c r="F41" s="39" t="s">
        <v>8</v>
      </c>
      <c r="G41" s="31">
        <v>12</v>
      </c>
      <c r="H41" s="31">
        <v>97</v>
      </c>
      <c r="I41" s="35">
        <v>7</v>
      </c>
      <c r="J41" s="35">
        <v>3900</v>
      </c>
      <c r="K41" s="35">
        <v>1004.0041666666666</v>
      </c>
      <c r="L41" s="43">
        <v>300</v>
      </c>
      <c r="M41" s="31" t="s">
        <v>26</v>
      </c>
      <c r="N41" s="31">
        <v>20</v>
      </c>
      <c r="O41" s="31" t="s">
        <v>33</v>
      </c>
    </row>
    <row r="42" spans="1:15" x14ac:dyDescent="0.3">
      <c r="A42" s="33">
        <v>31938</v>
      </c>
      <c r="B42" s="34">
        <v>9.6999999999999993</v>
      </c>
      <c r="C42" s="31">
        <v>0.1</v>
      </c>
      <c r="D42" s="31">
        <v>7.5</v>
      </c>
      <c r="E42" s="31">
        <v>6</v>
      </c>
      <c r="F42" s="39" t="s">
        <v>8</v>
      </c>
      <c r="G42" s="31">
        <v>14</v>
      </c>
      <c r="H42" s="31">
        <v>94</v>
      </c>
      <c r="I42" s="35">
        <v>7</v>
      </c>
      <c r="J42" s="35">
        <v>3900</v>
      </c>
      <c r="K42" s="35">
        <v>1009.2708333333334</v>
      </c>
      <c r="L42" s="43">
        <v>90</v>
      </c>
      <c r="M42" s="31" t="s">
        <v>27</v>
      </c>
      <c r="N42" s="31">
        <v>80</v>
      </c>
      <c r="O42" s="31" t="s">
        <v>27</v>
      </c>
    </row>
    <row r="43" spans="1:15" x14ac:dyDescent="0.3">
      <c r="A43" s="33">
        <v>31939</v>
      </c>
      <c r="B43" s="34">
        <v>8.9499999999999993</v>
      </c>
      <c r="C43" s="31">
        <v>4.5999999999999996</v>
      </c>
      <c r="D43" s="31">
        <v>0.4</v>
      </c>
      <c r="E43" s="31">
        <v>5</v>
      </c>
      <c r="F43" s="39" t="s">
        <v>8</v>
      </c>
      <c r="G43" s="31">
        <v>13</v>
      </c>
      <c r="H43" s="31">
        <v>91</v>
      </c>
      <c r="I43" s="35">
        <v>7</v>
      </c>
      <c r="J43" s="35">
        <v>3600</v>
      </c>
      <c r="K43" s="35">
        <v>1015.8916666666664</v>
      </c>
      <c r="L43" s="43">
        <v>90</v>
      </c>
      <c r="M43" s="31" t="s">
        <v>27</v>
      </c>
      <c r="N43" s="31">
        <v>50</v>
      </c>
      <c r="O43" s="31" t="s">
        <v>29</v>
      </c>
    </row>
    <row r="44" spans="1:15" x14ac:dyDescent="0.3">
      <c r="A44" s="33">
        <v>31940</v>
      </c>
      <c r="B44" s="34">
        <v>8.1999999999999993</v>
      </c>
      <c r="C44" s="31">
        <v>0.8</v>
      </c>
      <c r="D44" s="31">
        <v>7.2</v>
      </c>
      <c r="E44" s="31">
        <v>5</v>
      </c>
      <c r="F44" s="39" t="s">
        <v>8</v>
      </c>
      <c r="G44" s="31">
        <v>14</v>
      </c>
      <c r="H44" s="31">
        <v>97</v>
      </c>
      <c r="I44" s="35">
        <v>6</v>
      </c>
      <c r="J44" s="35">
        <v>2800</v>
      </c>
      <c r="K44" s="35">
        <v>1019.1708333333332</v>
      </c>
      <c r="L44" s="43">
        <v>20</v>
      </c>
      <c r="M44" s="31" t="s">
        <v>33</v>
      </c>
      <c r="N44" s="31">
        <v>70</v>
      </c>
      <c r="O44" s="31" t="s">
        <v>34</v>
      </c>
    </row>
    <row r="45" spans="1:15" x14ac:dyDescent="0.3">
      <c r="A45" s="33">
        <v>31941</v>
      </c>
      <c r="B45" s="34">
        <v>8.75</v>
      </c>
      <c r="C45" s="31">
        <v>12.9</v>
      </c>
      <c r="D45" s="31">
        <v>7.8</v>
      </c>
      <c r="E45" s="31">
        <v>6</v>
      </c>
      <c r="F45" s="39" t="s">
        <v>8</v>
      </c>
      <c r="G45" s="31">
        <v>16</v>
      </c>
      <c r="H45" s="31">
        <v>97</v>
      </c>
      <c r="I45" s="35">
        <v>7</v>
      </c>
      <c r="J45" s="35">
        <v>3000</v>
      </c>
      <c r="K45" s="35">
        <v>1015.8791666666667</v>
      </c>
      <c r="L45" s="43">
        <v>100</v>
      </c>
      <c r="M45" s="31" t="s">
        <v>27</v>
      </c>
      <c r="N45" s="31">
        <v>100</v>
      </c>
      <c r="O45" s="31" t="s">
        <v>27</v>
      </c>
    </row>
    <row r="46" spans="1:15" x14ac:dyDescent="0.3">
      <c r="A46" s="33">
        <v>31942</v>
      </c>
      <c r="B46" s="34">
        <v>8.6999999999999993</v>
      </c>
      <c r="C46" s="31">
        <v>0.3</v>
      </c>
      <c r="D46" s="31">
        <v>4.7</v>
      </c>
      <c r="E46" s="31">
        <v>8</v>
      </c>
      <c r="F46" s="39" t="s">
        <v>8</v>
      </c>
      <c r="G46" s="31">
        <v>16</v>
      </c>
      <c r="H46" s="31">
        <v>96</v>
      </c>
      <c r="I46" s="35">
        <v>7</v>
      </c>
      <c r="J46" s="35">
        <v>2600</v>
      </c>
      <c r="K46" s="35">
        <v>1014.6374999999999</v>
      </c>
      <c r="L46" s="43">
        <v>90</v>
      </c>
      <c r="M46" s="31" t="s">
        <v>27</v>
      </c>
      <c r="N46" s="31">
        <v>90</v>
      </c>
      <c r="O46" s="31" t="s">
        <v>27</v>
      </c>
    </row>
    <row r="47" spans="1:15" x14ac:dyDescent="0.3">
      <c r="A47" s="33">
        <v>31943</v>
      </c>
      <c r="B47" s="34">
        <v>9.25</v>
      </c>
      <c r="C47" s="31" t="s">
        <v>4</v>
      </c>
      <c r="D47" s="31">
        <v>8.9</v>
      </c>
      <c r="E47" s="31">
        <v>6</v>
      </c>
      <c r="F47" s="39" t="s">
        <v>8</v>
      </c>
      <c r="G47" s="31">
        <v>14</v>
      </c>
      <c r="H47" s="31">
        <v>94</v>
      </c>
      <c r="I47" s="35">
        <v>6</v>
      </c>
      <c r="J47" s="35">
        <v>2600</v>
      </c>
      <c r="K47" s="35">
        <v>1015.8291666666668</v>
      </c>
      <c r="L47" s="43">
        <v>90</v>
      </c>
      <c r="M47" s="31" t="s">
        <v>27</v>
      </c>
      <c r="N47" s="31">
        <v>70</v>
      </c>
      <c r="O47" s="31" t="s">
        <v>34</v>
      </c>
    </row>
    <row r="48" spans="1:15" x14ac:dyDescent="0.3">
      <c r="A48" s="33">
        <v>31944</v>
      </c>
      <c r="B48" s="34">
        <v>10.199999999999999</v>
      </c>
      <c r="C48" s="31">
        <v>3.1</v>
      </c>
      <c r="D48" s="31">
        <v>8.1999999999999993</v>
      </c>
      <c r="E48" s="31">
        <v>5</v>
      </c>
      <c r="F48" s="39" t="s">
        <v>8</v>
      </c>
      <c r="G48" s="31">
        <v>15</v>
      </c>
      <c r="H48" s="31">
        <v>97</v>
      </c>
      <c r="I48" s="35">
        <v>6</v>
      </c>
      <c r="J48" s="35">
        <v>2600</v>
      </c>
      <c r="K48" s="35">
        <v>1015.6958333333332</v>
      </c>
      <c r="L48" s="43">
        <v>240</v>
      </c>
      <c r="M48" s="31" t="s">
        <v>32</v>
      </c>
      <c r="N48" s="31">
        <v>60</v>
      </c>
      <c r="O48" s="31" t="s">
        <v>34</v>
      </c>
    </row>
    <row r="49" spans="1:15" x14ac:dyDescent="0.3">
      <c r="A49" s="33">
        <v>31945</v>
      </c>
      <c r="B49" s="34">
        <v>10.8</v>
      </c>
      <c r="C49" s="31">
        <v>0</v>
      </c>
      <c r="D49" s="31">
        <v>9</v>
      </c>
      <c r="E49" s="31">
        <v>4</v>
      </c>
      <c r="F49" s="39" t="s">
        <v>8</v>
      </c>
      <c r="G49" s="31">
        <v>12</v>
      </c>
      <c r="H49" s="31">
        <v>100</v>
      </c>
      <c r="I49" s="35">
        <v>6</v>
      </c>
      <c r="J49" s="35">
        <v>3600</v>
      </c>
      <c r="K49" s="35">
        <v>1014.7708333333331</v>
      </c>
      <c r="L49" s="43">
        <v>270</v>
      </c>
      <c r="M49" s="31" t="s">
        <v>25</v>
      </c>
      <c r="N49" s="31">
        <v>300</v>
      </c>
      <c r="O49" s="31" t="s">
        <v>26</v>
      </c>
    </row>
    <row r="50" spans="1:15" x14ac:dyDescent="0.3">
      <c r="A50" s="33">
        <v>31946</v>
      </c>
      <c r="B50" s="34">
        <v>9.0500000000000007</v>
      </c>
      <c r="C50" s="31">
        <v>0</v>
      </c>
      <c r="D50" s="31">
        <v>11</v>
      </c>
      <c r="E50" s="31">
        <v>5</v>
      </c>
      <c r="F50" s="39" t="s">
        <v>8</v>
      </c>
      <c r="G50" s="31">
        <v>16</v>
      </c>
      <c r="H50" s="31">
        <v>95</v>
      </c>
      <c r="I50" s="35">
        <v>3</v>
      </c>
      <c r="J50" s="35">
        <v>5000</v>
      </c>
      <c r="K50" s="35">
        <v>1011.1375000000002</v>
      </c>
      <c r="L50" s="43">
        <v>250</v>
      </c>
      <c r="M50" s="31" t="s">
        <v>32</v>
      </c>
      <c r="N50" s="31">
        <v>90</v>
      </c>
      <c r="O50" s="31" t="s">
        <v>27</v>
      </c>
    </row>
    <row r="51" spans="1:15" x14ac:dyDescent="0.3">
      <c r="A51" s="33">
        <v>31947</v>
      </c>
      <c r="B51" s="34">
        <v>10.95</v>
      </c>
      <c r="C51" s="31">
        <v>0.7</v>
      </c>
      <c r="D51" s="31">
        <v>3.1</v>
      </c>
      <c r="E51" s="31">
        <v>5</v>
      </c>
      <c r="F51" s="39" t="s">
        <v>8</v>
      </c>
      <c r="G51" s="31" t="s">
        <v>3</v>
      </c>
      <c r="H51" s="31">
        <v>97</v>
      </c>
      <c r="I51" s="35">
        <v>6</v>
      </c>
      <c r="J51" s="35">
        <v>2500</v>
      </c>
      <c r="K51" s="35">
        <v>1006.2999999999998</v>
      </c>
      <c r="L51" s="43">
        <v>240</v>
      </c>
      <c r="M51" s="31" t="s">
        <v>32</v>
      </c>
      <c r="N51" s="31">
        <v>70</v>
      </c>
      <c r="O51" s="31" t="s">
        <v>34</v>
      </c>
    </row>
    <row r="52" spans="1:15" x14ac:dyDescent="0.3">
      <c r="A52" s="33">
        <v>31948</v>
      </c>
      <c r="B52" s="34">
        <v>11.05</v>
      </c>
      <c r="C52" s="31" t="s">
        <v>4</v>
      </c>
      <c r="D52" s="31">
        <v>1.6</v>
      </c>
      <c r="E52" s="31">
        <v>4</v>
      </c>
      <c r="F52" s="39" t="s">
        <v>8</v>
      </c>
      <c r="G52" s="31">
        <v>11</v>
      </c>
      <c r="H52" s="31">
        <v>88</v>
      </c>
      <c r="I52" s="35">
        <v>7</v>
      </c>
      <c r="J52" s="35">
        <v>4200</v>
      </c>
      <c r="K52" s="35">
        <v>1011.7916666666669</v>
      </c>
      <c r="L52" s="43">
        <v>90</v>
      </c>
      <c r="M52" s="31" t="s">
        <v>27</v>
      </c>
      <c r="N52" s="31">
        <v>80</v>
      </c>
      <c r="O52" s="31" t="s">
        <v>27</v>
      </c>
    </row>
    <row r="53" spans="1:15" x14ac:dyDescent="0.3">
      <c r="A53" s="33">
        <v>31949</v>
      </c>
      <c r="B53" s="34">
        <v>11.15</v>
      </c>
      <c r="C53" s="31">
        <v>4</v>
      </c>
      <c r="D53" s="31">
        <v>6.4</v>
      </c>
      <c r="E53" s="31">
        <v>6</v>
      </c>
      <c r="F53" s="39" t="s">
        <v>8</v>
      </c>
      <c r="G53" s="31">
        <v>15</v>
      </c>
      <c r="H53" s="31">
        <v>97</v>
      </c>
      <c r="I53" s="35">
        <v>7</v>
      </c>
      <c r="J53" s="35">
        <v>1900</v>
      </c>
      <c r="K53" s="35">
        <v>1015.9458333333336</v>
      </c>
      <c r="L53" s="43">
        <v>90</v>
      </c>
      <c r="M53" s="31" t="s">
        <v>27</v>
      </c>
      <c r="N53" s="31">
        <v>100</v>
      </c>
      <c r="O53" s="31" t="s">
        <v>27</v>
      </c>
    </row>
    <row r="54" spans="1:15" x14ac:dyDescent="0.3">
      <c r="A54" s="33">
        <v>31950</v>
      </c>
      <c r="B54" s="34">
        <v>12.2</v>
      </c>
      <c r="C54" s="31">
        <v>0.4</v>
      </c>
      <c r="D54" s="31">
        <v>2.2000000000000002</v>
      </c>
      <c r="E54" s="31">
        <v>5</v>
      </c>
      <c r="F54" s="39" t="s">
        <v>8</v>
      </c>
      <c r="G54" s="31">
        <v>13</v>
      </c>
      <c r="H54" s="31">
        <v>99</v>
      </c>
      <c r="I54" s="35">
        <v>8</v>
      </c>
      <c r="J54" s="35">
        <v>900</v>
      </c>
      <c r="K54" s="35">
        <v>1017.0999999999999</v>
      </c>
      <c r="L54" s="43">
        <v>90</v>
      </c>
      <c r="M54" s="31" t="s">
        <v>27</v>
      </c>
      <c r="N54" s="31">
        <v>70</v>
      </c>
      <c r="O54" s="31" t="s">
        <v>34</v>
      </c>
    </row>
    <row r="55" spans="1:15" x14ac:dyDescent="0.3">
      <c r="A55" s="33">
        <v>31951</v>
      </c>
      <c r="B55" s="34">
        <v>12.1</v>
      </c>
      <c r="C55" s="31">
        <v>12</v>
      </c>
      <c r="D55" s="31">
        <v>0</v>
      </c>
      <c r="E55" s="31">
        <v>3</v>
      </c>
      <c r="F55" s="39" t="s">
        <v>8</v>
      </c>
      <c r="G55" s="31" t="s">
        <v>3</v>
      </c>
      <c r="H55" s="31">
        <v>99</v>
      </c>
      <c r="I55" s="35">
        <v>8</v>
      </c>
      <c r="J55" s="35">
        <v>1100</v>
      </c>
      <c r="K55" s="35">
        <v>1017.9166666666665</v>
      </c>
      <c r="L55" s="43">
        <v>130</v>
      </c>
      <c r="M55" s="31" t="s">
        <v>35</v>
      </c>
      <c r="N55" s="31">
        <v>290</v>
      </c>
      <c r="O55" s="31" t="s">
        <v>26</v>
      </c>
    </row>
    <row r="56" spans="1:15" x14ac:dyDescent="0.3">
      <c r="A56" s="33">
        <v>31952</v>
      </c>
      <c r="B56" s="34">
        <v>12.7</v>
      </c>
      <c r="C56" s="31">
        <v>2.8</v>
      </c>
      <c r="D56" s="31">
        <v>2.7</v>
      </c>
      <c r="E56" s="31">
        <v>5</v>
      </c>
      <c r="F56" s="39" t="s">
        <v>8</v>
      </c>
      <c r="G56" s="31">
        <v>10</v>
      </c>
      <c r="H56" s="31">
        <v>96</v>
      </c>
      <c r="I56" s="35">
        <v>7</v>
      </c>
      <c r="J56" s="35">
        <v>3000</v>
      </c>
      <c r="K56" s="35">
        <v>1018.2874999999998</v>
      </c>
      <c r="L56" s="43">
        <v>130</v>
      </c>
      <c r="M56" s="31" t="s">
        <v>35</v>
      </c>
      <c r="N56" s="31">
        <v>150</v>
      </c>
      <c r="O56" s="31" t="s">
        <v>36</v>
      </c>
    </row>
    <row r="57" spans="1:15" x14ac:dyDescent="0.3">
      <c r="A57" s="33">
        <v>31953</v>
      </c>
      <c r="B57" s="34">
        <v>10.65</v>
      </c>
      <c r="C57" s="31">
        <v>0</v>
      </c>
      <c r="D57" s="31">
        <v>5.8</v>
      </c>
      <c r="E57" s="31">
        <v>7</v>
      </c>
      <c r="F57" s="39" t="s">
        <v>8</v>
      </c>
      <c r="G57" s="31">
        <v>17</v>
      </c>
      <c r="H57" s="31">
        <v>97</v>
      </c>
      <c r="I57" s="35">
        <v>7</v>
      </c>
      <c r="J57" s="35">
        <v>3800</v>
      </c>
      <c r="K57" s="35">
        <v>1014.8333333333335</v>
      </c>
      <c r="L57" s="43">
        <v>20</v>
      </c>
      <c r="M57" s="31" t="s">
        <v>33</v>
      </c>
      <c r="N57" s="31">
        <v>60</v>
      </c>
      <c r="O57" s="31" t="s">
        <v>34</v>
      </c>
    </row>
    <row r="58" spans="1:15" x14ac:dyDescent="0.3">
      <c r="A58" s="33">
        <v>31954</v>
      </c>
      <c r="B58" s="34">
        <v>10.199999999999999</v>
      </c>
      <c r="C58" s="31">
        <v>0</v>
      </c>
      <c r="D58" s="31">
        <v>9.1</v>
      </c>
      <c r="E58" s="31">
        <v>5</v>
      </c>
      <c r="F58" s="39" t="s">
        <v>8</v>
      </c>
      <c r="G58" s="31">
        <v>13</v>
      </c>
      <c r="H58" s="31">
        <v>97</v>
      </c>
      <c r="I58" s="35">
        <v>5</v>
      </c>
      <c r="J58" s="35">
        <v>5500</v>
      </c>
      <c r="K58" s="35">
        <v>1013.6458333333335</v>
      </c>
      <c r="L58" s="43">
        <v>110</v>
      </c>
      <c r="M58" s="31" t="s">
        <v>24</v>
      </c>
      <c r="N58" s="31">
        <v>110</v>
      </c>
      <c r="O58" s="31" t="s">
        <v>24</v>
      </c>
    </row>
    <row r="59" spans="1:15" x14ac:dyDescent="0.3">
      <c r="A59" s="33">
        <v>31955</v>
      </c>
      <c r="B59" s="34">
        <v>11.9</v>
      </c>
      <c r="C59" s="31">
        <v>5.0999999999999996</v>
      </c>
      <c r="D59" s="31">
        <v>0</v>
      </c>
      <c r="E59" s="31">
        <v>10</v>
      </c>
      <c r="F59" s="39" t="s">
        <v>8</v>
      </c>
      <c r="G59" s="31">
        <v>19</v>
      </c>
      <c r="H59" s="31">
        <v>98</v>
      </c>
      <c r="I59" s="35">
        <v>8</v>
      </c>
      <c r="J59" s="35">
        <v>1400</v>
      </c>
      <c r="K59" s="35">
        <v>1013.4958333333333</v>
      </c>
      <c r="L59" s="43">
        <v>100</v>
      </c>
      <c r="M59" s="31" t="s">
        <v>27</v>
      </c>
      <c r="N59" s="31">
        <v>110</v>
      </c>
      <c r="O59" s="31" t="s">
        <v>24</v>
      </c>
    </row>
    <row r="60" spans="1:15" x14ac:dyDescent="0.3">
      <c r="A60" s="33">
        <v>31956</v>
      </c>
      <c r="B60" s="34">
        <v>16.45</v>
      </c>
      <c r="C60" s="31" t="s">
        <v>4</v>
      </c>
      <c r="D60" s="31">
        <v>4.9000000000000004</v>
      </c>
      <c r="E60" s="31">
        <v>5</v>
      </c>
      <c r="F60" s="39" t="s">
        <v>8</v>
      </c>
      <c r="G60" s="31">
        <v>16</v>
      </c>
      <c r="H60" s="31">
        <v>99</v>
      </c>
      <c r="I60" s="35">
        <v>7</v>
      </c>
      <c r="J60" s="35">
        <v>2600</v>
      </c>
      <c r="K60" s="35">
        <v>1013.6749999999998</v>
      </c>
      <c r="L60" s="43">
        <v>240</v>
      </c>
      <c r="M60" s="31" t="s">
        <v>32</v>
      </c>
      <c r="N60" s="31">
        <v>240</v>
      </c>
      <c r="O60" s="31" t="s">
        <v>32</v>
      </c>
    </row>
    <row r="61" spans="1:15" x14ac:dyDescent="0.3">
      <c r="A61" s="33">
        <v>31957</v>
      </c>
      <c r="B61" s="34">
        <v>15.8</v>
      </c>
      <c r="C61" s="31">
        <v>0.4</v>
      </c>
      <c r="D61" s="31">
        <v>3.4</v>
      </c>
      <c r="E61" s="31">
        <v>6</v>
      </c>
      <c r="F61" s="39" t="s">
        <v>8</v>
      </c>
      <c r="G61" s="31">
        <v>21</v>
      </c>
      <c r="H61" s="31">
        <v>90</v>
      </c>
      <c r="I61" s="35">
        <v>6</v>
      </c>
      <c r="J61" s="35">
        <v>3200</v>
      </c>
      <c r="K61" s="35">
        <v>1016.6958333333332</v>
      </c>
      <c r="L61" s="43">
        <v>250</v>
      </c>
      <c r="M61" s="31" t="s">
        <v>32</v>
      </c>
      <c r="N61" s="31">
        <v>240</v>
      </c>
      <c r="O61" s="31" t="s">
        <v>32</v>
      </c>
    </row>
    <row r="62" spans="1:15" x14ac:dyDescent="0.3">
      <c r="A62" s="33">
        <v>31958</v>
      </c>
      <c r="B62" s="34">
        <v>15.45</v>
      </c>
      <c r="C62" s="31" t="s">
        <v>4</v>
      </c>
      <c r="D62" s="31">
        <v>11.5</v>
      </c>
      <c r="E62" s="31">
        <v>15</v>
      </c>
      <c r="F62" s="39" t="s">
        <v>9</v>
      </c>
      <c r="G62" s="31">
        <v>32</v>
      </c>
      <c r="H62" s="31">
        <v>89</v>
      </c>
      <c r="I62" s="35">
        <v>5</v>
      </c>
      <c r="J62" s="35">
        <v>3400</v>
      </c>
      <c r="K62" s="35">
        <v>1013.2416666666664</v>
      </c>
      <c r="L62" s="43">
        <v>250</v>
      </c>
      <c r="M62" s="31" t="s">
        <v>32</v>
      </c>
      <c r="N62" s="31">
        <v>260</v>
      </c>
      <c r="O62" s="31" t="s">
        <v>25</v>
      </c>
    </row>
    <row r="63" spans="1:15" x14ac:dyDescent="0.3">
      <c r="A63" s="33">
        <v>31959</v>
      </c>
      <c r="B63" s="34">
        <v>14.95</v>
      </c>
      <c r="C63" s="31">
        <v>0.2</v>
      </c>
      <c r="D63" s="31">
        <v>9.8000000000000007</v>
      </c>
      <c r="E63" s="31">
        <v>15</v>
      </c>
      <c r="F63" s="39" t="s">
        <v>9</v>
      </c>
      <c r="G63" s="31">
        <v>31</v>
      </c>
      <c r="H63" s="31">
        <v>85</v>
      </c>
      <c r="I63" s="35">
        <v>5</v>
      </c>
      <c r="J63" s="35">
        <v>3800</v>
      </c>
      <c r="K63" s="35">
        <v>1014.9083333333333</v>
      </c>
      <c r="L63" s="43">
        <v>250</v>
      </c>
      <c r="M63" s="31" t="s">
        <v>32</v>
      </c>
      <c r="N63" s="31">
        <v>240</v>
      </c>
      <c r="O63" s="31" t="s">
        <v>32</v>
      </c>
    </row>
    <row r="64" spans="1:15" x14ac:dyDescent="0.3">
      <c r="A64" s="33">
        <v>31960</v>
      </c>
      <c r="B64" s="34">
        <v>14.05</v>
      </c>
      <c r="C64" s="31" t="s">
        <v>4</v>
      </c>
      <c r="D64" s="31">
        <v>4.2</v>
      </c>
      <c r="E64" s="31">
        <v>7</v>
      </c>
      <c r="F64" s="39" t="s">
        <v>8</v>
      </c>
      <c r="G64" s="31">
        <v>16</v>
      </c>
      <c r="H64" s="31">
        <v>91</v>
      </c>
      <c r="I64" s="35">
        <v>7</v>
      </c>
      <c r="J64" s="35">
        <v>4700</v>
      </c>
      <c r="K64" s="35">
        <v>1023.9083333333333</v>
      </c>
      <c r="L64" s="43">
        <v>240</v>
      </c>
      <c r="M64" s="31" t="s">
        <v>32</v>
      </c>
      <c r="N64" s="31">
        <v>260</v>
      </c>
      <c r="O64" s="31" t="s">
        <v>25</v>
      </c>
    </row>
    <row r="65" spans="1:15" x14ac:dyDescent="0.3">
      <c r="A65" s="33">
        <v>31961</v>
      </c>
      <c r="B65" s="34">
        <v>15.8</v>
      </c>
      <c r="C65" s="31">
        <v>0.7</v>
      </c>
      <c r="D65" s="31">
        <v>5.3</v>
      </c>
      <c r="E65" s="31">
        <v>5</v>
      </c>
      <c r="F65" s="39" t="s">
        <v>8</v>
      </c>
      <c r="G65" s="31">
        <v>14</v>
      </c>
      <c r="H65" s="31">
        <v>94</v>
      </c>
      <c r="I65" s="35">
        <v>7</v>
      </c>
      <c r="J65" s="35">
        <v>3600</v>
      </c>
      <c r="K65" s="35">
        <v>1024.7458333333332</v>
      </c>
      <c r="L65" s="43">
        <v>250</v>
      </c>
      <c r="M65" s="31" t="s">
        <v>32</v>
      </c>
      <c r="N65" s="31">
        <v>180</v>
      </c>
      <c r="O65" s="31" t="s">
        <v>28</v>
      </c>
    </row>
    <row r="66" spans="1:15" x14ac:dyDescent="0.3">
      <c r="A66" s="33">
        <v>31962</v>
      </c>
      <c r="B66" s="34">
        <v>17.850000000000001</v>
      </c>
      <c r="C66" s="31">
        <v>0</v>
      </c>
      <c r="D66" s="31">
        <v>6.1</v>
      </c>
      <c r="E66" s="31">
        <v>8</v>
      </c>
      <c r="F66" s="39" t="s">
        <v>8</v>
      </c>
      <c r="G66" s="31">
        <v>23</v>
      </c>
      <c r="H66" s="31">
        <v>95</v>
      </c>
      <c r="I66" s="35">
        <v>6</v>
      </c>
      <c r="J66" s="35">
        <v>2700</v>
      </c>
      <c r="K66" s="35">
        <v>1022.4708333333334</v>
      </c>
      <c r="L66" s="43">
        <v>230</v>
      </c>
      <c r="M66" s="31" t="s">
        <v>31</v>
      </c>
      <c r="N66" s="31">
        <v>230</v>
      </c>
      <c r="O66" s="31" t="s">
        <v>31</v>
      </c>
    </row>
    <row r="67" spans="1:15" x14ac:dyDescent="0.3">
      <c r="A67" s="33">
        <v>31963</v>
      </c>
      <c r="B67" s="34">
        <v>19.05</v>
      </c>
      <c r="C67" s="31">
        <v>0</v>
      </c>
      <c r="D67" s="31">
        <v>11.1</v>
      </c>
      <c r="E67" s="31">
        <v>7</v>
      </c>
      <c r="F67" s="39" t="s">
        <v>8</v>
      </c>
      <c r="G67" s="31">
        <v>19</v>
      </c>
      <c r="H67" s="31">
        <v>93</v>
      </c>
      <c r="I67" s="35">
        <v>4</v>
      </c>
      <c r="J67" s="35">
        <v>3100</v>
      </c>
      <c r="K67" s="35">
        <v>1020.9916666666668</v>
      </c>
      <c r="L67" s="43">
        <v>230</v>
      </c>
      <c r="M67" s="31" t="s">
        <v>31</v>
      </c>
      <c r="N67" s="31">
        <v>250</v>
      </c>
      <c r="O67" s="31" t="s">
        <v>32</v>
      </c>
    </row>
    <row r="68" spans="1:15" x14ac:dyDescent="0.3">
      <c r="A68" s="33">
        <v>31964</v>
      </c>
      <c r="B68" s="34">
        <v>18.05</v>
      </c>
      <c r="C68" s="31" t="s">
        <v>4</v>
      </c>
      <c r="D68" s="31">
        <v>10</v>
      </c>
      <c r="E68" s="31">
        <v>7</v>
      </c>
      <c r="F68" s="39" t="s">
        <v>8</v>
      </c>
      <c r="G68" s="31">
        <v>18</v>
      </c>
      <c r="H68" s="31">
        <v>90</v>
      </c>
      <c r="I68" s="35">
        <v>5</v>
      </c>
      <c r="J68" s="35">
        <v>3100</v>
      </c>
      <c r="K68" s="35">
        <v>1018.5333333333333</v>
      </c>
      <c r="L68" s="43">
        <v>240</v>
      </c>
      <c r="M68" s="31" t="s">
        <v>32</v>
      </c>
      <c r="N68" s="31">
        <v>230</v>
      </c>
      <c r="O68" s="31" t="s">
        <v>31</v>
      </c>
    </row>
    <row r="69" spans="1:15" x14ac:dyDescent="0.3">
      <c r="A69" s="33">
        <v>31965</v>
      </c>
      <c r="B69" s="34">
        <v>14.05</v>
      </c>
      <c r="C69" s="31">
        <v>1.5</v>
      </c>
      <c r="D69" s="31">
        <v>4.5</v>
      </c>
      <c r="E69" s="31">
        <v>5</v>
      </c>
      <c r="F69" s="39" t="s">
        <v>8</v>
      </c>
      <c r="G69" s="31">
        <v>17</v>
      </c>
      <c r="H69" s="31">
        <v>96</v>
      </c>
      <c r="I69" s="35">
        <v>6</v>
      </c>
      <c r="J69" s="35">
        <v>3100</v>
      </c>
      <c r="K69" s="35">
        <v>1018.8125</v>
      </c>
      <c r="L69" s="43">
        <v>240</v>
      </c>
      <c r="M69" s="31" t="s">
        <v>32</v>
      </c>
      <c r="N69" s="31">
        <v>50</v>
      </c>
      <c r="O69" s="31" t="s">
        <v>29</v>
      </c>
    </row>
    <row r="70" spans="1:15" x14ac:dyDescent="0.3">
      <c r="A70" s="33">
        <v>31966</v>
      </c>
      <c r="B70" s="34">
        <v>12.5</v>
      </c>
      <c r="C70" s="31" t="s">
        <v>4</v>
      </c>
      <c r="D70" s="31">
        <v>10.1</v>
      </c>
      <c r="E70" s="31">
        <v>10</v>
      </c>
      <c r="F70" s="39" t="s">
        <v>8</v>
      </c>
      <c r="G70" s="31">
        <v>24</v>
      </c>
      <c r="H70" s="31">
        <v>93</v>
      </c>
      <c r="I70" s="35">
        <v>5</v>
      </c>
      <c r="J70" s="35">
        <v>4800</v>
      </c>
      <c r="K70" s="35">
        <v>1019.4208333333332</v>
      </c>
      <c r="L70" s="43">
        <v>270</v>
      </c>
      <c r="M70" s="31" t="s">
        <v>25</v>
      </c>
      <c r="N70" s="31">
        <v>270</v>
      </c>
      <c r="O70" s="31" t="s">
        <v>25</v>
      </c>
    </row>
    <row r="71" spans="1:15" x14ac:dyDescent="0.3">
      <c r="A71" s="33">
        <v>31967</v>
      </c>
      <c r="B71" s="34">
        <v>12.55</v>
      </c>
      <c r="C71" s="31">
        <v>2.1</v>
      </c>
      <c r="D71" s="31">
        <v>9.4</v>
      </c>
      <c r="E71" s="31">
        <v>6</v>
      </c>
      <c r="F71" s="39" t="s">
        <v>8</v>
      </c>
      <c r="G71" s="31">
        <v>16</v>
      </c>
      <c r="H71" s="31">
        <v>89</v>
      </c>
      <c r="I71" s="35">
        <v>5</v>
      </c>
      <c r="J71" s="35">
        <v>5100</v>
      </c>
      <c r="K71" s="35">
        <v>1019.9000000000001</v>
      </c>
      <c r="L71" s="43">
        <v>270</v>
      </c>
      <c r="M71" s="31" t="s">
        <v>25</v>
      </c>
      <c r="N71" s="31">
        <v>270</v>
      </c>
      <c r="O71" s="31" t="s">
        <v>25</v>
      </c>
    </row>
    <row r="72" spans="1:15" x14ac:dyDescent="0.3">
      <c r="A72" s="33">
        <v>31968</v>
      </c>
      <c r="B72" s="34">
        <v>14.5</v>
      </c>
      <c r="C72" s="31">
        <v>6.1</v>
      </c>
      <c r="D72" s="31">
        <v>0.4</v>
      </c>
      <c r="E72" s="31">
        <v>3</v>
      </c>
      <c r="F72" s="39" t="s">
        <v>8</v>
      </c>
      <c r="G72" s="31" t="s">
        <v>3</v>
      </c>
      <c r="H72" s="31">
        <v>99</v>
      </c>
      <c r="I72" s="35">
        <v>8</v>
      </c>
      <c r="J72" s="35">
        <v>1300</v>
      </c>
      <c r="K72" s="35">
        <v>1014.8458333333333</v>
      </c>
      <c r="L72" s="43">
        <v>70</v>
      </c>
      <c r="M72" s="31" t="s">
        <v>34</v>
      </c>
      <c r="N72" s="31">
        <v>50</v>
      </c>
      <c r="O72" s="31" t="s">
        <v>29</v>
      </c>
    </row>
    <row r="73" spans="1:15" x14ac:dyDescent="0.3">
      <c r="A73" s="33">
        <v>31969</v>
      </c>
      <c r="B73" s="34">
        <v>16.350000000000001</v>
      </c>
      <c r="C73" s="31">
        <v>0.1</v>
      </c>
      <c r="D73" s="31">
        <v>10.7</v>
      </c>
      <c r="E73" s="31">
        <v>11</v>
      </c>
      <c r="F73" s="39" t="s">
        <v>9</v>
      </c>
      <c r="G73" s="31">
        <v>27</v>
      </c>
      <c r="H73" s="31">
        <v>100</v>
      </c>
      <c r="I73" s="35">
        <v>7</v>
      </c>
      <c r="J73" s="35">
        <v>3200</v>
      </c>
      <c r="K73" s="35">
        <v>1007.4166666666665</v>
      </c>
      <c r="L73" s="43">
        <v>230</v>
      </c>
      <c r="M73" s="31" t="s">
        <v>31</v>
      </c>
      <c r="N73" s="31">
        <v>240</v>
      </c>
      <c r="O73" s="31" t="s">
        <v>32</v>
      </c>
    </row>
    <row r="74" spans="1:15" x14ac:dyDescent="0.3">
      <c r="A74" s="33">
        <v>31970</v>
      </c>
      <c r="B74" s="34">
        <v>13.05</v>
      </c>
      <c r="C74" s="31">
        <v>0.1</v>
      </c>
      <c r="D74" s="31">
        <v>4.7</v>
      </c>
      <c r="E74" s="31">
        <v>6</v>
      </c>
      <c r="F74" s="39" t="s">
        <v>8</v>
      </c>
      <c r="G74" s="31">
        <v>18</v>
      </c>
      <c r="H74" s="31">
        <v>95</v>
      </c>
      <c r="I74" s="35">
        <v>6</v>
      </c>
      <c r="J74" s="35">
        <v>4400</v>
      </c>
      <c r="K74" s="35">
        <v>1015.0124999999997</v>
      </c>
      <c r="L74" s="43">
        <v>50</v>
      </c>
      <c r="M74" s="31" t="s">
        <v>29</v>
      </c>
      <c r="N74" s="31">
        <v>50</v>
      </c>
      <c r="O74" s="31" t="s">
        <v>29</v>
      </c>
    </row>
    <row r="75" spans="1:15" x14ac:dyDescent="0.3">
      <c r="A75" s="33">
        <v>31971</v>
      </c>
      <c r="B75" s="34">
        <v>13.05</v>
      </c>
      <c r="C75" s="31" t="s">
        <v>4</v>
      </c>
      <c r="D75" s="31">
        <v>0.2</v>
      </c>
      <c r="E75" s="31">
        <v>5</v>
      </c>
      <c r="F75" s="39" t="s">
        <v>8</v>
      </c>
      <c r="G75" s="31">
        <v>12</v>
      </c>
      <c r="H75" s="31">
        <v>99</v>
      </c>
      <c r="I75" s="35">
        <v>8</v>
      </c>
      <c r="J75" s="35">
        <v>1500</v>
      </c>
      <c r="K75" s="35">
        <v>1019.2708333333331</v>
      </c>
      <c r="L75" s="43">
        <v>50</v>
      </c>
      <c r="M75" s="31" t="s">
        <v>29</v>
      </c>
      <c r="N75" s="31">
        <v>140</v>
      </c>
      <c r="O75" s="31" t="s">
        <v>35</v>
      </c>
    </row>
    <row r="76" spans="1:15" x14ac:dyDescent="0.3">
      <c r="A76" s="33">
        <v>31972</v>
      </c>
      <c r="B76" s="34">
        <v>15</v>
      </c>
      <c r="C76" s="31">
        <v>3.7</v>
      </c>
      <c r="D76" s="31">
        <v>0.4</v>
      </c>
      <c r="E76" s="31">
        <v>8</v>
      </c>
      <c r="F76" s="39" t="s">
        <v>8</v>
      </c>
      <c r="G76" s="31">
        <v>23</v>
      </c>
      <c r="H76" s="31">
        <v>98</v>
      </c>
      <c r="I76" s="35">
        <v>8</v>
      </c>
      <c r="J76" s="35">
        <v>800</v>
      </c>
      <c r="K76" s="35">
        <v>1014.5999999999999</v>
      </c>
      <c r="L76" s="43">
        <v>70</v>
      </c>
      <c r="M76" s="31" t="s">
        <v>34</v>
      </c>
      <c r="N76" s="31">
        <v>110</v>
      </c>
      <c r="O76" s="31" t="s">
        <v>24</v>
      </c>
    </row>
    <row r="77" spans="1:15" x14ac:dyDescent="0.3">
      <c r="A77" s="33">
        <v>31973</v>
      </c>
      <c r="B77" s="34">
        <v>14.2</v>
      </c>
      <c r="C77" s="31">
        <v>8</v>
      </c>
      <c r="D77" s="31">
        <v>0</v>
      </c>
      <c r="E77" s="31">
        <v>11</v>
      </c>
      <c r="F77" s="39" t="s">
        <v>9</v>
      </c>
      <c r="G77" s="31">
        <v>24</v>
      </c>
      <c r="H77" s="31">
        <v>100</v>
      </c>
      <c r="I77" s="35">
        <v>8</v>
      </c>
      <c r="J77" s="35">
        <v>300</v>
      </c>
      <c r="K77" s="35">
        <v>1005.4124999999999</v>
      </c>
      <c r="L77" s="43">
        <v>80</v>
      </c>
      <c r="M77" s="31" t="s">
        <v>27</v>
      </c>
      <c r="N77" s="31">
        <v>90</v>
      </c>
      <c r="O77" s="31" t="s">
        <v>27</v>
      </c>
    </row>
    <row r="78" spans="1:15" x14ac:dyDescent="0.3">
      <c r="A78" s="33">
        <v>31974</v>
      </c>
      <c r="B78" s="34">
        <v>13.65</v>
      </c>
      <c r="C78" s="31">
        <v>1.9</v>
      </c>
      <c r="D78" s="31">
        <v>5.0999999999999996</v>
      </c>
      <c r="E78" s="31">
        <v>6</v>
      </c>
      <c r="F78" s="39" t="s">
        <v>8</v>
      </c>
      <c r="G78" s="31">
        <v>17</v>
      </c>
      <c r="H78" s="31">
        <v>96</v>
      </c>
      <c r="I78" s="35">
        <v>6</v>
      </c>
      <c r="J78" s="35">
        <v>3500</v>
      </c>
      <c r="K78" s="35">
        <v>1002.4041666666664</v>
      </c>
      <c r="L78" s="43">
        <v>240</v>
      </c>
      <c r="M78" s="31" t="s">
        <v>32</v>
      </c>
      <c r="N78" s="31">
        <v>240</v>
      </c>
      <c r="O78" s="31" t="s">
        <v>32</v>
      </c>
    </row>
    <row r="79" spans="1:15" x14ac:dyDescent="0.3">
      <c r="A79" s="33">
        <v>31975</v>
      </c>
      <c r="B79" s="34">
        <v>12.8</v>
      </c>
      <c r="C79" s="31">
        <v>11.5</v>
      </c>
      <c r="D79" s="31">
        <v>0</v>
      </c>
      <c r="E79" s="31">
        <v>5</v>
      </c>
      <c r="F79" s="39" t="s">
        <v>8</v>
      </c>
      <c r="G79" s="31">
        <v>13</v>
      </c>
      <c r="H79" s="31">
        <v>98</v>
      </c>
      <c r="I79" s="35">
        <v>8</v>
      </c>
      <c r="J79" s="35">
        <v>2400</v>
      </c>
      <c r="K79" s="35">
        <v>997.58333333333314</v>
      </c>
      <c r="L79" s="43">
        <v>250</v>
      </c>
      <c r="M79" s="31" t="s">
        <v>32</v>
      </c>
      <c r="N79" s="31">
        <v>270</v>
      </c>
      <c r="O79" s="31" t="s">
        <v>25</v>
      </c>
    </row>
    <row r="80" spans="1:15" x14ac:dyDescent="0.3">
      <c r="A80" s="33">
        <v>31976</v>
      </c>
      <c r="B80" s="34">
        <v>12.2</v>
      </c>
      <c r="C80" s="31">
        <v>3.4</v>
      </c>
      <c r="D80" s="31">
        <v>0</v>
      </c>
      <c r="E80" s="31">
        <v>19</v>
      </c>
      <c r="F80" s="39" t="s">
        <v>10</v>
      </c>
      <c r="G80" s="31">
        <v>34</v>
      </c>
      <c r="H80" s="31">
        <v>99</v>
      </c>
      <c r="I80" s="35">
        <v>8</v>
      </c>
      <c r="J80" s="35">
        <v>600</v>
      </c>
      <c r="K80" s="35">
        <v>996.36666666666679</v>
      </c>
      <c r="L80" s="43">
        <v>20</v>
      </c>
      <c r="M80" s="31" t="s">
        <v>33</v>
      </c>
      <c r="N80" s="31">
        <v>50</v>
      </c>
      <c r="O80" s="31" t="s">
        <v>29</v>
      </c>
    </row>
    <row r="81" spans="1:15" x14ac:dyDescent="0.3">
      <c r="A81" s="33">
        <v>31977</v>
      </c>
      <c r="B81" s="34">
        <v>13.6</v>
      </c>
      <c r="C81" s="31">
        <v>0.1</v>
      </c>
      <c r="D81" s="31">
        <v>0.8</v>
      </c>
      <c r="E81" s="31">
        <v>12</v>
      </c>
      <c r="F81" s="39" t="s">
        <v>9</v>
      </c>
      <c r="G81" s="31">
        <v>23</v>
      </c>
      <c r="H81" s="31">
        <v>98</v>
      </c>
      <c r="I81" s="35">
        <v>8</v>
      </c>
      <c r="J81" s="35">
        <v>400</v>
      </c>
      <c r="K81" s="35">
        <v>1009.3458333333334</v>
      </c>
      <c r="L81" s="43">
        <v>50</v>
      </c>
      <c r="M81" s="31" t="s">
        <v>29</v>
      </c>
      <c r="N81" s="31">
        <v>60</v>
      </c>
      <c r="O81" s="31" t="s">
        <v>34</v>
      </c>
    </row>
    <row r="82" spans="1:15" x14ac:dyDescent="0.3">
      <c r="A82" s="33">
        <v>31978</v>
      </c>
      <c r="B82" s="34">
        <v>15.55</v>
      </c>
      <c r="C82" s="31" t="s">
        <v>4</v>
      </c>
      <c r="D82" s="31">
        <v>1.7</v>
      </c>
      <c r="E82" s="31">
        <v>5</v>
      </c>
      <c r="F82" s="39" t="s">
        <v>8</v>
      </c>
      <c r="G82" s="31">
        <v>13</v>
      </c>
      <c r="H82" s="31">
        <v>98</v>
      </c>
      <c r="I82" s="35">
        <v>8</v>
      </c>
      <c r="J82" s="35">
        <v>2100</v>
      </c>
      <c r="K82" s="35">
        <v>1019.2208333333332</v>
      </c>
      <c r="L82" s="43">
        <v>50</v>
      </c>
      <c r="M82" s="31" t="s">
        <v>29</v>
      </c>
      <c r="N82" s="31">
        <v>50</v>
      </c>
      <c r="O82" s="31" t="s">
        <v>29</v>
      </c>
    </row>
    <row r="83" spans="1:15" x14ac:dyDescent="0.3">
      <c r="A83" s="33">
        <v>31979</v>
      </c>
      <c r="B83" s="34">
        <v>16.100000000000001</v>
      </c>
      <c r="C83" s="31">
        <v>0</v>
      </c>
      <c r="D83" s="31">
        <v>10.7</v>
      </c>
      <c r="E83" s="31">
        <v>9</v>
      </c>
      <c r="F83" s="39" t="s">
        <v>8</v>
      </c>
      <c r="G83" s="31">
        <v>22</v>
      </c>
      <c r="H83" s="31">
        <v>96</v>
      </c>
      <c r="I83" s="35">
        <v>5</v>
      </c>
      <c r="J83" s="35">
        <v>3000</v>
      </c>
      <c r="K83" s="35">
        <v>1023.2416666666667</v>
      </c>
      <c r="L83" s="43">
        <v>60</v>
      </c>
      <c r="M83" s="31" t="s">
        <v>34</v>
      </c>
      <c r="N83" s="31">
        <v>20</v>
      </c>
      <c r="O83" s="31" t="s">
        <v>33</v>
      </c>
    </row>
    <row r="84" spans="1:15" x14ac:dyDescent="0.3">
      <c r="A84" s="33">
        <v>31980</v>
      </c>
      <c r="B84" s="34">
        <v>11.7</v>
      </c>
      <c r="C84" s="31">
        <v>0</v>
      </c>
      <c r="D84" s="31">
        <v>9.8000000000000007</v>
      </c>
      <c r="E84" s="31">
        <v>5</v>
      </c>
      <c r="F84" s="39" t="s">
        <v>8</v>
      </c>
      <c r="G84" s="31">
        <v>14</v>
      </c>
      <c r="H84" s="31">
        <v>97</v>
      </c>
      <c r="I84" s="35">
        <v>6</v>
      </c>
      <c r="J84" s="35">
        <v>1500</v>
      </c>
      <c r="K84" s="35">
        <v>1025.7666666666667</v>
      </c>
      <c r="L84" s="43">
        <v>100</v>
      </c>
      <c r="M84" s="31" t="s">
        <v>27</v>
      </c>
      <c r="N84" s="31">
        <v>60</v>
      </c>
      <c r="O84" s="31" t="s">
        <v>34</v>
      </c>
    </row>
    <row r="85" spans="1:15" x14ac:dyDescent="0.3">
      <c r="A85" s="33">
        <v>31981</v>
      </c>
      <c r="B85" s="34">
        <v>16.05</v>
      </c>
      <c r="C85" s="31">
        <v>1</v>
      </c>
      <c r="D85" s="31">
        <v>5.2</v>
      </c>
      <c r="E85" s="31">
        <v>4</v>
      </c>
      <c r="F85" s="39" t="s">
        <v>8</v>
      </c>
      <c r="G85" s="31">
        <v>11</v>
      </c>
      <c r="H85" s="31">
        <v>94</v>
      </c>
      <c r="I85" s="35">
        <v>7</v>
      </c>
      <c r="J85" s="35">
        <v>2500</v>
      </c>
      <c r="K85" s="35">
        <v>1023.0875</v>
      </c>
      <c r="L85" s="43">
        <v>230</v>
      </c>
      <c r="M85" s="31" t="s">
        <v>31</v>
      </c>
      <c r="N85" s="31">
        <v>170</v>
      </c>
      <c r="O85" s="31" t="s">
        <v>28</v>
      </c>
    </row>
    <row r="86" spans="1:15" x14ac:dyDescent="0.3">
      <c r="A86" s="33">
        <v>31982</v>
      </c>
      <c r="B86" s="34">
        <v>15.05</v>
      </c>
      <c r="C86" s="31">
        <v>0.2</v>
      </c>
      <c r="D86" s="31">
        <v>3.8</v>
      </c>
      <c r="E86" s="31">
        <v>8</v>
      </c>
      <c r="F86" s="39" t="s">
        <v>8</v>
      </c>
      <c r="G86" s="31">
        <v>21</v>
      </c>
      <c r="H86" s="31">
        <v>98</v>
      </c>
      <c r="I86" s="35">
        <v>7</v>
      </c>
      <c r="J86" s="35">
        <v>3700</v>
      </c>
      <c r="K86" s="35">
        <v>1020.1833333333331</v>
      </c>
      <c r="L86" s="43">
        <v>290</v>
      </c>
      <c r="M86" s="31" t="s">
        <v>26</v>
      </c>
      <c r="N86" s="31">
        <v>290</v>
      </c>
      <c r="O86" s="31" t="s">
        <v>26</v>
      </c>
    </row>
    <row r="87" spans="1:15" x14ac:dyDescent="0.3">
      <c r="A87" s="33">
        <v>31983</v>
      </c>
      <c r="B87" s="34">
        <v>13</v>
      </c>
      <c r="C87" s="31">
        <v>0.4</v>
      </c>
      <c r="D87" s="31">
        <v>13.3</v>
      </c>
      <c r="E87" s="31">
        <v>9</v>
      </c>
      <c r="F87" s="39" t="s">
        <v>8</v>
      </c>
      <c r="G87" s="31">
        <v>22</v>
      </c>
      <c r="H87" s="31">
        <v>83</v>
      </c>
      <c r="I87" s="35">
        <v>5</v>
      </c>
      <c r="J87" s="35">
        <v>6000</v>
      </c>
      <c r="K87" s="35">
        <v>1020.6333333333333</v>
      </c>
      <c r="L87" s="43">
        <v>310</v>
      </c>
      <c r="M87" s="31" t="s">
        <v>22</v>
      </c>
      <c r="N87" s="31">
        <v>310</v>
      </c>
      <c r="O87" s="31" t="s">
        <v>22</v>
      </c>
    </row>
    <row r="88" spans="1:15" x14ac:dyDescent="0.3">
      <c r="A88" s="33">
        <v>31984</v>
      </c>
      <c r="B88" s="34">
        <v>10.75</v>
      </c>
      <c r="C88" s="31">
        <v>3.5</v>
      </c>
      <c r="D88" s="31">
        <v>4</v>
      </c>
      <c r="E88" s="31">
        <v>8</v>
      </c>
      <c r="F88" s="39" t="s">
        <v>8</v>
      </c>
      <c r="G88" s="31">
        <v>19</v>
      </c>
      <c r="H88" s="31">
        <v>97</v>
      </c>
      <c r="I88" s="35">
        <v>7</v>
      </c>
      <c r="J88" s="35">
        <v>4200</v>
      </c>
      <c r="K88" s="35">
        <v>1014.4249999999997</v>
      </c>
      <c r="L88" s="43">
        <v>240</v>
      </c>
      <c r="M88" s="31" t="s">
        <v>32</v>
      </c>
      <c r="N88" s="31">
        <v>240</v>
      </c>
      <c r="O88" s="31" t="s">
        <v>32</v>
      </c>
    </row>
    <row r="89" spans="1:15" x14ac:dyDescent="0.3">
      <c r="A89" s="33">
        <v>31985</v>
      </c>
      <c r="B89" s="34">
        <v>14.8</v>
      </c>
      <c r="C89" s="31">
        <v>0</v>
      </c>
      <c r="D89" s="31">
        <v>4.2</v>
      </c>
      <c r="E89" s="31">
        <v>9</v>
      </c>
      <c r="F89" s="39" t="s">
        <v>8</v>
      </c>
      <c r="G89" s="31">
        <v>28</v>
      </c>
      <c r="H89" s="31">
        <v>88</v>
      </c>
      <c r="I89" s="35">
        <v>6</v>
      </c>
      <c r="J89" s="35">
        <v>4900</v>
      </c>
      <c r="K89" s="35">
        <v>1011.5041666666667</v>
      </c>
      <c r="L89" s="43">
        <v>280</v>
      </c>
      <c r="M89" s="31" t="s">
        <v>25</v>
      </c>
      <c r="N89" s="31">
        <v>280</v>
      </c>
      <c r="O89" s="31" t="s">
        <v>25</v>
      </c>
    </row>
    <row r="90" spans="1:15" x14ac:dyDescent="0.3">
      <c r="A90" s="33">
        <v>31986</v>
      </c>
      <c r="B90" s="34">
        <v>15.45</v>
      </c>
      <c r="C90" s="31">
        <v>0.2</v>
      </c>
      <c r="D90" s="31">
        <v>4.4000000000000004</v>
      </c>
      <c r="E90" s="31">
        <v>5</v>
      </c>
      <c r="F90" s="39" t="s">
        <v>8</v>
      </c>
      <c r="G90" s="31">
        <v>17</v>
      </c>
      <c r="H90" s="31">
        <v>95</v>
      </c>
      <c r="I90" s="35">
        <v>7</v>
      </c>
      <c r="J90" s="35">
        <v>3700</v>
      </c>
      <c r="K90" s="35">
        <v>1012.2958333333336</v>
      </c>
      <c r="L90" s="43">
        <v>240</v>
      </c>
      <c r="M90" s="31" t="s">
        <v>32</v>
      </c>
      <c r="N90" s="31">
        <v>240</v>
      </c>
      <c r="O90" s="31" t="s">
        <v>32</v>
      </c>
    </row>
    <row r="91" spans="1:15" x14ac:dyDescent="0.3">
      <c r="A91" s="33">
        <v>31987</v>
      </c>
      <c r="B91" s="34">
        <v>15.7</v>
      </c>
      <c r="C91" s="31">
        <v>12.9</v>
      </c>
      <c r="D91" s="31">
        <v>1.1000000000000001</v>
      </c>
      <c r="E91" s="31">
        <v>5</v>
      </c>
      <c r="F91" s="39" t="s">
        <v>8</v>
      </c>
      <c r="G91" s="31">
        <v>10</v>
      </c>
      <c r="H91" s="31">
        <v>95</v>
      </c>
      <c r="I91" s="35">
        <v>7</v>
      </c>
      <c r="J91" s="35">
        <v>3400</v>
      </c>
      <c r="K91" s="35">
        <v>1009.9750000000003</v>
      </c>
      <c r="L91" s="43">
        <v>250</v>
      </c>
      <c r="M91" s="31" t="s">
        <v>32</v>
      </c>
      <c r="N91" s="31">
        <v>240</v>
      </c>
      <c r="O91" s="31" t="s">
        <v>32</v>
      </c>
    </row>
    <row r="92" spans="1:15" x14ac:dyDescent="0.3">
      <c r="A92" s="33">
        <v>31988</v>
      </c>
      <c r="B92" s="34">
        <v>15.75</v>
      </c>
      <c r="C92" s="31">
        <v>3.8</v>
      </c>
      <c r="D92" s="31">
        <v>5.0999999999999996</v>
      </c>
      <c r="E92" s="31">
        <v>9</v>
      </c>
      <c r="F92" s="39" t="s">
        <v>8</v>
      </c>
      <c r="G92" s="31">
        <v>19</v>
      </c>
      <c r="H92" s="31">
        <v>99</v>
      </c>
      <c r="I92" s="35">
        <v>7</v>
      </c>
      <c r="J92" s="35">
        <v>2700</v>
      </c>
      <c r="K92" s="35">
        <v>1013.7291666666669</v>
      </c>
      <c r="L92" s="43">
        <v>250</v>
      </c>
      <c r="M92" s="31" t="s">
        <v>32</v>
      </c>
      <c r="N92" s="31">
        <v>250</v>
      </c>
      <c r="O92" s="31" t="s">
        <v>32</v>
      </c>
    </row>
    <row r="93" spans="1:15" x14ac:dyDescent="0.3">
      <c r="A93" s="33">
        <v>31989</v>
      </c>
      <c r="B93" s="34">
        <v>17.05</v>
      </c>
      <c r="C93" s="31">
        <v>0</v>
      </c>
      <c r="D93" s="31">
        <v>7.6</v>
      </c>
      <c r="E93" s="31">
        <v>16</v>
      </c>
      <c r="F93" s="39" t="s">
        <v>9</v>
      </c>
      <c r="G93" s="31">
        <v>40</v>
      </c>
      <c r="H93" s="31">
        <v>95</v>
      </c>
      <c r="I93" s="35">
        <v>6</v>
      </c>
      <c r="J93" s="35">
        <v>4100</v>
      </c>
      <c r="K93" s="35">
        <v>1007.1208333333334</v>
      </c>
      <c r="L93" s="43">
        <v>240</v>
      </c>
      <c r="M93" s="31" t="s">
        <v>32</v>
      </c>
      <c r="N93" s="31">
        <v>240</v>
      </c>
      <c r="O93" s="31" t="s">
        <v>32</v>
      </c>
    </row>
    <row r="94" spans="1:15" x14ac:dyDescent="0.3">
      <c r="A94" s="33">
        <v>31990</v>
      </c>
      <c r="B94" s="34">
        <v>15.35</v>
      </c>
      <c r="C94" s="31">
        <v>0</v>
      </c>
      <c r="D94" s="31">
        <v>9.1999999999999993</v>
      </c>
      <c r="E94" s="31">
        <v>12</v>
      </c>
      <c r="F94" s="39" t="s">
        <v>9</v>
      </c>
      <c r="G94" s="31">
        <v>26</v>
      </c>
      <c r="H94" s="31">
        <v>79</v>
      </c>
      <c r="I94" s="35">
        <v>7</v>
      </c>
      <c r="J94" s="35">
        <v>5000</v>
      </c>
      <c r="K94" s="35">
        <v>1007.6083333333336</v>
      </c>
      <c r="L94" s="43">
        <v>260</v>
      </c>
      <c r="M94" s="31" t="s">
        <v>25</v>
      </c>
      <c r="N94" s="31">
        <v>270</v>
      </c>
      <c r="O94" s="31" t="s">
        <v>25</v>
      </c>
    </row>
    <row r="95" spans="1:15" x14ac:dyDescent="0.3">
      <c r="A95" s="33">
        <v>31991</v>
      </c>
      <c r="B95" s="34">
        <v>14.2</v>
      </c>
      <c r="C95" s="31">
        <v>0</v>
      </c>
      <c r="D95" s="31">
        <v>8.4</v>
      </c>
      <c r="E95" s="31">
        <v>9</v>
      </c>
      <c r="F95" s="39" t="s">
        <v>8</v>
      </c>
      <c r="G95" s="31">
        <v>18</v>
      </c>
      <c r="H95" s="31">
        <v>89</v>
      </c>
      <c r="I95" s="35">
        <v>5</v>
      </c>
      <c r="J95" s="35">
        <v>6000</v>
      </c>
      <c r="K95" s="35">
        <v>1008.904166666667</v>
      </c>
      <c r="L95" s="43">
        <v>270</v>
      </c>
      <c r="M95" s="31" t="s">
        <v>25</v>
      </c>
      <c r="N95" s="31">
        <v>270</v>
      </c>
      <c r="O95" s="31" t="s">
        <v>25</v>
      </c>
    </row>
    <row r="96" spans="1:15" x14ac:dyDescent="0.3">
      <c r="A96" s="33">
        <v>31992</v>
      </c>
      <c r="B96" s="34">
        <v>11.95</v>
      </c>
      <c r="C96" s="31">
        <v>6.8</v>
      </c>
      <c r="D96" s="31">
        <v>4.9000000000000004</v>
      </c>
      <c r="E96" s="31">
        <v>4</v>
      </c>
      <c r="F96" s="39" t="s">
        <v>8</v>
      </c>
      <c r="G96" s="31">
        <v>13</v>
      </c>
      <c r="H96" s="31">
        <v>96</v>
      </c>
      <c r="I96" s="35">
        <v>6</v>
      </c>
      <c r="J96" s="35">
        <v>4200</v>
      </c>
      <c r="K96" s="35">
        <v>1010.7000000000002</v>
      </c>
      <c r="L96" s="43">
        <v>220</v>
      </c>
      <c r="M96" s="31" t="s">
        <v>31</v>
      </c>
      <c r="N96" s="31">
        <v>290</v>
      </c>
      <c r="O96" s="31" t="s">
        <v>26</v>
      </c>
    </row>
    <row r="97" spans="1:15" x14ac:dyDescent="0.3">
      <c r="A97" s="33">
        <v>31993</v>
      </c>
      <c r="B97" s="34">
        <v>10.7</v>
      </c>
      <c r="C97" s="31">
        <v>0.3</v>
      </c>
      <c r="D97" s="31">
        <v>5.9</v>
      </c>
      <c r="E97" s="31">
        <v>5</v>
      </c>
      <c r="F97" s="39" t="s">
        <v>8</v>
      </c>
      <c r="G97" s="31">
        <v>15</v>
      </c>
      <c r="H97" s="31">
        <v>95</v>
      </c>
      <c r="I97" s="35">
        <v>5</v>
      </c>
      <c r="J97" s="35">
        <v>5500</v>
      </c>
      <c r="K97" s="35">
        <v>1021.1125000000002</v>
      </c>
      <c r="L97" s="43">
        <v>260</v>
      </c>
      <c r="M97" s="31" t="s">
        <v>25</v>
      </c>
      <c r="N97" s="31">
        <v>360</v>
      </c>
      <c r="O97" s="31" t="s">
        <v>23</v>
      </c>
    </row>
    <row r="98" spans="1:15" x14ac:dyDescent="0.3">
      <c r="A98" s="33">
        <v>31994</v>
      </c>
      <c r="B98" s="34">
        <v>11.3</v>
      </c>
      <c r="C98" s="31">
        <v>0.5</v>
      </c>
      <c r="D98" s="31">
        <v>11.9</v>
      </c>
      <c r="E98" s="31">
        <v>6</v>
      </c>
      <c r="F98" s="39" t="s">
        <v>8</v>
      </c>
      <c r="G98" s="31">
        <v>21</v>
      </c>
      <c r="H98" s="31">
        <v>90</v>
      </c>
      <c r="I98" s="35">
        <v>3</v>
      </c>
      <c r="J98" s="35">
        <v>5800</v>
      </c>
      <c r="K98" s="35">
        <v>1023.0416666666666</v>
      </c>
      <c r="L98" s="43">
        <v>270</v>
      </c>
      <c r="M98" s="31" t="s">
        <v>25</v>
      </c>
      <c r="N98" s="31">
        <v>10</v>
      </c>
      <c r="O98" s="31" t="s">
        <v>23</v>
      </c>
    </row>
    <row r="99" spans="1:15" x14ac:dyDescent="0.3">
      <c r="A99" s="33">
        <v>31995</v>
      </c>
      <c r="B99" s="34">
        <v>11.1</v>
      </c>
      <c r="C99" s="31">
        <v>4.5999999999999996</v>
      </c>
      <c r="D99" s="31">
        <v>8</v>
      </c>
      <c r="E99" s="31">
        <v>6</v>
      </c>
      <c r="F99" s="39" t="s">
        <v>8</v>
      </c>
      <c r="G99" s="31">
        <v>17</v>
      </c>
      <c r="H99" s="31">
        <v>93</v>
      </c>
      <c r="I99" s="35">
        <v>5</v>
      </c>
      <c r="J99" s="35">
        <v>5300</v>
      </c>
      <c r="K99" s="35">
        <v>1015.7416666666667</v>
      </c>
      <c r="L99" s="43">
        <v>260</v>
      </c>
      <c r="M99" s="31" t="s">
        <v>25</v>
      </c>
      <c r="N99" s="31">
        <v>270</v>
      </c>
      <c r="O99" s="31" t="s">
        <v>25</v>
      </c>
    </row>
    <row r="100" spans="1:15" x14ac:dyDescent="0.3">
      <c r="A100" s="33">
        <v>31996</v>
      </c>
      <c r="B100" s="34">
        <v>12.8</v>
      </c>
      <c r="C100" s="31">
        <v>0.1</v>
      </c>
      <c r="D100" s="31">
        <v>2.5</v>
      </c>
      <c r="E100" s="31">
        <v>11</v>
      </c>
      <c r="F100" s="39" t="s">
        <v>9</v>
      </c>
      <c r="G100" s="31">
        <v>22</v>
      </c>
      <c r="H100" s="31">
        <v>92</v>
      </c>
      <c r="I100" s="35">
        <v>7</v>
      </c>
      <c r="J100" s="35">
        <v>4700</v>
      </c>
      <c r="K100" s="35">
        <v>1004.4625000000001</v>
      </c>
      <c r="L100" s="43">
        <v>280</v>
      </c>
      <c r="M100" s="31" t="s">
        <v>25</v>
      </c>
      <c r="N100" s="31">
        <v>270</v>
      </c>
      <c r="O100" s="31" t="s">
        <v>25</v>
      </c>
    </row>
    <row r="101" spans="1:15" x14ac:dyDescent="0.3">
      <c r="A101" s="33">
        <v>31997</v>
      </c>
      <c r="B101" s="34">
        <v>13.8</v>
      </c>
      <c r="C101" s="31">
        <v>0.9</v>
      </c>
      <c r="D101" s="31">
        <v>10.199999999999999</v>
      </c>
      <c r="E101" s="31">
        <v>6</v>
      </c>
      <c r="F101" s="39" t="s">
        <v>8</v>
      </c>
      <c r="G101" s="31">
        <v>20</v>
      </c>
      <c r="H101" s="31">
        <v>87</v>
      </c>
      <c r="I101" s="35">
        <v>6</v>
      </c>
      <c r="J101" s="35">
        <v>5500</v>
      </c>
      <c r="K101" s="35">
        <v>1010.2458333333334</v>
      </c>
      <c r="L101" s="43">
        <v>280</v>
      </c>
      <c r="M101" s="31" t="s">
        <v>25</v>
      </c>
      <c r="N101" s="31">
        <v>70</v>
      </c>
      <c r="O101" s="31" t="s">
        <v>34</v>
      </c>
    </row>
    <row r="102" spans="1:15" x14ac:dyDescent="0.3">
      <c r="A102" s="33">
        <v>31998</v>
      </c>
      <c r="B102" s="34">
        <v>12.9</v>
      </c>
      <c r="C102" s="31">
        <v>0</v>
      </c>
      <c r="D102" s="31">
        <v>7</v>
      </c>
      <c r="E102" s="31">
        <v>5</v>
      </c>
      <c r="F102" s="39" t="s">
        <v>8</v>
      </c>
      <c r="G102" s="31" t="s">
        <v>3</v>
      </c>
      <c r="H102" s="31">
        <v>94</v>
      </c>
      <c r="I102" s="35">
        <v>6</v>
      </c>
      <c r="J102" s="35">
        <v>3000</v>
      </c>
      <c r="K102" s="35">
        <v>1015.3541666666666</v>
      </c>
      <c r="L102" s="43">
        <v>100</v>
      </c>
      <c r="M102" s="31" t="s">
        <v>27</v>
      </c>
      <c r="N102" s="31">
        <v>80</v>
      </c>
      <c r="O102" s="31" t="s">
        <v>27</v>
      </c>
    </row>
    <row r="103" spans="1:15" x14ac:dyDescent="0.3">
      <c r="A103" s="33">
        <v>31999</v>
      </c>
      <c r="B103" s="34">
        <v>13.15</v>
      </c>
      <c r="C103" s="31">
        <v>0</v>
      </c>
      <c r="D103" s="31">
        <v>6.5</v>
      </c>
      <c r="E103" s="31">
        <v>4</v>
      </c>
      <c r="F103" s="39" t="s">
        <v>8</v>
      </c>
      <c r="G103" s="31" t="s">
        <v>3</v>
      </c>
      <c r="H103" s="31">
        <v>97</v>
      </c>
      <c r="I103" s="35">
        <v>6</v>
      </c>
      <c r="J103" s="35">
        <v>2400</v>
      </c>
      <c r="K103" s="35">
        <v>1017.2916666666665</v>
      </c>
      <c r="L103" s="43">
        <v>230</v>
      </c>
      <c r="M103" s="31" t="s">
        <v>31</v>
      </c>
      <c r="N103" s="31">
        <v>190</v>
      </c>
      <c r="O103" s="31" t="s">
        <v>28</v>
      </c>
    </row>
    <row r="104" spans="1:15" x14ac:dyDescent="0.3">
      <c r="A104" s="33">
        <v>32000</v>
      </c>
      <c r="B104" s="34">
        <v>11.1</v>
      </c>
      <c r="C104" s="31">
        <v>4.8</v>
      </c>
      <c r="D104" s="31">
        <v>4.5</v>
      </c>
      <c r="E104" s="31">
        <v>5</v>
      </c>
      <c r="F104" s="39" t="s">
        <v>8</v>
      </c>
      <c r="G104" s="31">
        <v>13</v>
      </c>
      <c r="H104" s="31">
        <v>97</v>
      </c>
      <c r="I104" s="35">
        <v>6</v>
      </c>
      <c r="J104" s="35">
        <v>1600</v>
      </c>
      <c r="K104" s="35">
        <v>1014.8249999999999</v>
      </c>
      <c r="L104" s="43">
        <v>100</v>
      </c>
      <c r="M104" s="31" t="s">
        <v>27</v>
      </c>
      <c r="N104" s="31">
        <v>90</v>
      </c>
      <c r="O104" s="31" t="s">
        <v>27</v>
      </c>
    </row>
    <row r="105" spans="1:15" x14ac:dyDescent="0.3">
      <c r="A105" s="33">
        <v>32001</v>
      </c>
      <c r="B105" s="34">
        <v>15.1</v>
      </c>
      <c r="C105" s="31">
        <v>5.2</v>
      </c>
      <c r="D105" s="31">
        <v>0</v>
      </c>
      <c r="E105" s="31">
        <v>5</v>
      </c>
      <c r="F105" s="39" t="s">
        <v>8</v>
      </c>
      <c r="G105" s="31">
        <v>14</v>
      </c>
      <c r="H105" s="31">
        <v>99</v>
      </c>
      <c r="I105" s="35">
        <v>8</v>
      </c>
      <c r="J105" s="35">
        <v>900</v>
      </c>
      <c r="K105" s="35">
        <v>1011.7375000000001</v>
      </c>
      <c r="L105" s="43">
        <v>120</v>
      </c>
      <c r="M105" s="31" t="s">
        <v>24</v>
      </c>
      <c r="N105" s="31">
        <v>140</v>
      </c>
      <c r="O105" s="31" t="s">
        <v>35</v>
      </c>
    </row>
    <row r="106" spans="1:15" x14ac:dyDescent="0.3">
      <c r="A106" s="33">
        <v>32002</v>
      </c>
      <c r="B106" s="34">
        <v>16.95</v>
      </c>
      <c r="C106" s="31" t="s">
        <v>4</v>
      </c>
      <c r="D106" s="31">
        <v>7.1</v>
      </c>
      <c r="E106" s="31">
        <v>10</v>
      </c>
      <c r="F106" s="39" t="s">
        <v>8</v>
      </c>
      <c r="G106" s="31">
        <v>26</v>
      </c>
      <c r="H106" s="31">
        <v>97</v>
      </c>
      <c r="I106" s="35">
        <v>6</v>
      </c>
      <c r="J106" s="35">
        <v>3100</v>
      </c>
      <c r="K106" s="35">
        <v>1006.5958333333333</v>
      </c>
      <c r="L106" s="43">
        <v>240</v>
      </c>
      <c r="M106" s="31" t="s">
        <v>32</v>
      </c>
      <c r="N106" s="31">
        <v>250</v>
      </c>
      <c r="O106" s="31" t="s">
        <v>32</v>
      </c>
    </row>
    <row r="107" spans="1:15" x14ac:dyDescent="0.3">
      <c r="A107" s="33">
        <v>32003</v>
      </c>
      <c r="B107" s="34">
        <v>15.85</v>
      </c>
      <c r="C107" s="31" t="s">
        <v>4</v>
      </c>
      <c r="D107" s="31">
        <v>5.7</v>
      </c>
      <c r="E107" s="31">
        <v>11</v>
      </c>
      <c r="F107" s="39" t="s">
        <v>9</v>
      </c>
      <c r="G107" s="31">
        <v>27</v>
      </c>
      <c r="H107" s="31">
        <v>94</v>
      </c>
      <c r="I107" s="35">
        <v>6</v>
      </c>
      <c r="J107" s="35">
        <v>3000</v>
      </c>
      <c r="K107" s="35">
        <v>1007.5458333333332</v>
      </c>
      <c r="L107" s="43">
        <v>230</v>
      </c>
      <c r="M107" s="31" t="s">
        <v>31</v>
      </c>
      <c r="N107" s="31">
        <v>240</v>
      </c>
      <c r="O107" s="31" t="s">
        <v>32</v>
      </c>
    </row>
    <row r="108" spans="1:15" x14ac:dyDescent="0.3">
      <c r="A108" s="33">
        <v>32004</v>
      </c>
      <c r="B108" s="34">
        <v>15.3</v>
      </c>
      <c r="C108" s="31">
        <v>21.7</v>
      </c>
      <c r="D108" s="31">
        <v>3.9</v>
      </c>
      <c r="E108" s="31">
        <v>7</v>
      </c>
      <c r="F108" s="39" t="s">
        <v>8</v>
      </c>
      <c r="G108" s="31">
        <v>20</v>
      </c>
      <c r="H108" s="31">
        <v>98</v>
      </c>
      <c r="I108" s="35">
        <v>7</v>
      </c>
      <c r="J108" s="35">
        <v>3000</v>
      </c>
      <c r="K108" s="35">
        <v>1014.2499999999999</v>
      </c>
      <c r="L108" s="43">
        <v>230</v>
      </c>
      <c r="M108" s="31" t="s">
        <v>31</v>
      </c>
      <c r="N108" s="31">
        <v>260</v>
      </c>
      <c r="O108" s="31" t="s">
        <v>25</v>
      </c>
    </row>
    <row r="109" spans="1:15" x14ac:dyDescent="0.3">
      <c r="A109" s="33">
        <v>32005</v>
      </c>
      <c r="B109" s="34">
        <v>19.05</v>
      </c>
      <c r="C109" s="31">
        <v>1.4</v>
      </c>
      <c r="D109" s="31">
        <v>7.3</v>
      </c>
      <c r="E109" s="31">
        <v>11</v>
      </c>
      <c r="F109" s="39" t="s">
        <v>9</v>
      </c>
      <c r="G109" s="31">
        <v>30</v>
      </c>
      <c r="H109" s="31">
        <v>99</v>
      </c>
      <c r="I109" s="35">
        <v>6</v>
      </c>
      <c r="J109" s="35">
        <v>2500</v>
      </c>
      <c r="K109" s="35">
        <v>1011.6833333333335</v>
      </c>
      <c r="L109" s="43">
        <v>240</v>
      </c>
      <c r="M109" s="31" t="s">
        <v>32</v>
      </c>
      <c r="N109" s="31">
        <v>230</v>
      </c>
      <c r="O109" s="31" t="s">
        <v>31</v>
      </c>
    </row>
    <row r="110" spans="1:15" x14ac:dyDescent="0.3">
      <c r="A110" s="33">
        <v>32006</v>
      </c>
      <c r="B110" s="34">
        <v>17.350000000000001</v>
      </c>
      <c r="C110" s="31">
        <v>1.1000000000000001</v>
      </c>
      <c r="D110" s="31">
        <v>2.4</v>
      </c>
      <c r="E110" s="31">
        <v>5</v>
      </c>
      <c r="F110" s="39" t="s">
        <v>8</v>
      </c>
      <c r="G110" s="31">
        <v>12</v>
      </c>
      <c r="H110" s="31">
        <v>99</v>
      </c>
      <c r="I110" s="35">
        <v>6</v>
      </c>
      <c r="J110" s="35">
        <v>2300</v>
      </c>
      <c r="K110" s="35">
        <v>1011.0083333333333</v>
      </c>
      <c r="L110" s="43">
        <v>240</v>
      </c>
      <c r="M110" s="31" t="s">
        <v>32</v>
      </c>
      <c r="N110" s="31">
        <v>220</v>
      </c>
      <c r="O110" s="31" t="s">
        <v>31</v>
      </c>
    </row>
    <row r="111" spans="1:15" x14ac:dyDescent="0.3">
      <c r="A111" s="33">
        <v>32007</v>
      </c>
      <c r="B111" s="34">
        <v>16</v>
      </c>
      <c r="C111" s="31">
        <v>0</v>
      </c>
      <c r="D111" s="31">
        <v>3.3</v>
      </c>
      <c r="E111" s="31">
        <v>4</v>
      </c>
      <c r="F111" s="39" t="s">
        <v>8</v>
      </c>
      <c r="G111" s="31">
        <v>12</v>
      </c>
      <c r="H111" s="31">
        <v>97</v>
      </c>
      <c r="I111" s="35">
        <v>5</v>
      </c>
      <c r="J111" s="35">
        <v>4600</v>
      </c>
      <c r="K111" s="35">
        <v>1013.1291666666666</v>
      </c>
      <c r="L111" s="43">
        <v>240</v>
      </c>
      <c r="M111" s="31" t="s">
        <v>32</v>
      </c>
      <c r="N111" s="31">
        <v>280</v>
      </c>
      <c r="O111" s="31" t="s">
        <v>25</v>
      </c>
    </row>
    <row r="112" spans="1:15" x14ac:dyDescent="0.3">
      <c r="A112" s="33">
        <v>32008</v>
      </c>
      <c r="B112" s="34">
        <v>14</v>
      </c>
      <c r="C112" s="31">
        <v>1.7</v>
      </c>
      <c r="D112" s="31">
        <v>5.4</v>
      </c>
      <c r="E112" s="31">
        <v>4</v>
      </c>
      <c r="F112" s="39" t="s">
        <v>8</v>
      </c>
      <c r="G112" s="31" t="s">
        <v>3</v>
      </c>
      <c r="H112" s="31">
        <v>96</v>
      </c>
      <c r="I112" s="35">
        <v>6</v>
      </c>
      <c r="J112" s="35">
        <v>3600</v>
      </c>
      <c r="K112" s="35">
        <v>1017.1291666666665</v>
      </c>
      <c r="L112" s="43">
        <v>240</v>
      </c>
      <c r="M112" s="31" t="s">
        <v>32</v>
      </c>
      <c r="N112" s="31">
        <v>140</v>
      </c>
      <c r="O112" s="31" t="s">
        <v>35</v>
      </c>
    </row>
    <row r="113" spans="1:15" x14ac:dyDescent="0.3">
      <c r="A113" s="33">
        <v>32009</v>
      </c>
      <c r="B113" s="34">
        <v>18.55</v>
      </c>
      <c r="C113" s="31">
        <v>3.8</v>
      </c>
      <c r="D113" s="31">
        <v>0.2</v>
      </c>
      <c r="E113" s="31">
        <v>9</v>
      </c>
      <c r="F113" s="39" t="s">
        <v>8</v>
      </c>
      <c r="G113" s="31">
        <v>32</v>
      </c>
      <c r="H113" s="31">
        <v>98</v>
      </c>
      <c r="I113" s="35">
        <v>8</v>
      </c>
      <c r="J113" s="35">
        <v>1500</v>
      </c>
      <c r="K113" s="35">
        <v>1010.3249999999999</v>
      </c>
      <c r="L113" s="43">
        <v>140</v>
      </c>
      <c r="M113" s="31" t="s">
        <v>35</v>
      </c>
      <c r="N113" s="31">
        <v>200</v>
      </c>
      <c r="O113" s="31" t="s">
        <v>30</v>
      </c>
    </row>
    <row r="114" spans="1:15" x14ac:dyDescent="0.3">
      <c r="A114" s="33">
        <v>32010</v>
      </c>
      <c r="B114" s="34">
        <v>15.8</v>
      </c>
      <c r="C114" s="31">
        <v>0</v>
      </c>
      <c r="D114" s="31">
        <v>13.3</v>
      </c>
      <c r="E114" s="31">
        <v>8</v>
      </c>
      <c r="F114" s="39" t="s">
        <v>8</v>
      </c>
      <c r="G114" s="31">
        <v>17</v>
      </c>
      <c r="H114" s="31">
        <v>97</v>
      </c>
      <c r="I114" s="35">
        <v>2</v>
      </c>
      <c r="J114" s="35">
        <v>6300</v>
      </c>
      <c r="K114" s="35">
        <v>1010.0541666666664</v>
      </c>
      <c r="L114" s="43">
        <v>230</v>
      </c>
      <c r="M114" s="31" t="s">
        <v>31</v>
      </c>
      <c r="N114" s="31">
        <v>260</v>
      </c>
      <c r="O114" s="31" t="s">
        <v>25</v>
      </c>
    </row>
    <row r="115" spans="1:15" x14ac:dyDescent="0.3">
      <c r="A115" s="33">
        <v>32011</v>
      </c>
      <c r="B115" s="34">
        <v>12.95</v>
      </c>
      <c r="C115" s="31" t="s">
        <v>4</v>
      </c>
      <c r="D115" s="31">
        <v>9.4</v>
      </c>
      <c r="E115" s="31">
        <v>5</v>
      </c>
      <c r="F115" s="39" t="s">
        <v>8</v>
      </c>
      <c r="G115" s="31">
        <v>13</v>
      </c>
      <c r="H115" s="31">
        <v>96</v>
      </c>
      <c r="I115" s="35">
        <v>6</v>
      </c>
      <c r="J115" s="35">
        <v>3600</v>
      </c>
      <c r="K115" s="35">
        <v>1009.3958333333334</v>
      </c>
      <c r="L115" s="43">
        <v>90</v>
      </c>
      <c r="M115" s="31" t="s">
        <v>27</v>
      </c>
      <c r="N115" s="31">
        <v>90</v>
      </c>
      <c r="O115" s="31" t="s">
        <v>27</v>
      </c>
    </row>
    <row r="116" spans="1:15" x14ac:dyDescent="0.3">
      <c r="A116" s="33">
        <v>32012</v>
      </c>
      <c r="B116" s="34">
        <v>13.7</v>
      </c>
      <c r="C116" s="31" t="s">
        <v>4</v>
      </c>
      <c r="D116" s="31">
        <v>0</v>
      </c>
      <c r="E116" s="31">
        <v>8</v>
      </c>
      <c r="F116" s="39" t="s">
        <v>8</v>
      </c>
      <c r="G116" s="31">
        <v>20</v>
      </c>
      <c r="H116" s="31">
        <v>97</v>
      </c>
      <c r="I116" s="35">
        <v>7</v>
      </c>
      <c r="J116" s="35">
        <v>2500</v>
      </c>
      <c r="K116" s="35">
        <v>1012.9166666666669</v>
      </c>
      <c r="L116" s="43">
        <v>20</v>
      </c>
      <c r="M116" s="31" t="s">
        <v>33</v>
      </c>
      <c r="N116" s="31">
        <v>50</v>
      </c>
      <c r="O116" s="31" t="s">
        <v>29</v>
      </c>
    </row>
    <row r="117" spans="1:15" x14ac:dyDescent="0.3">
      <c r="A117" s="33">
        <v>32013</v>
      </c>
      <c r="B117" s="34">
        <v>10.9</v>
      </c>
      <c r="C117" s="31">
        <v>0.6</v>
      </c>
      <c r="D117" s="31">
        <v>5.5</v>
      </c>
      <c r="E117" s="31">
        <v>4</v>
      </c>
      <c r="F117" s="39" t="s">
        <v>8</v>
      </c>
      <c r="G117" s="31">
        <v>22</v>
      </c>
      <c r="H117" s="31">
        <v>89</v>
      </c>
      <c r="I117" s="35">
        <v>6</v>
      </c>
      <c r="J117" s="35">
        <v>3700</v>
      </c>
      <c r="K117" s="35">
        <v>1016.5583333333334</v>
      </c>
      <c r="L117" s="43">
        <v>350</v>
      </c>
      <c r="M117" s="31" t="s">
        <v>23</v>
      </c>
      <c r="N117" s="31">
        <v>340</v>
      </c>
      <c r="O117" s="31" t="s">
        <v>21</v>
      </c>
    </row>
    <row r="118" spans="1:15" x14ac:dyDescent="0.3">
      <c r="A118" s="33">
        <v>32014</v>
      </c>
      <c r="B118" s="34">
        <v>13.9</v>
      </c>
      <c r="C118" s="31">
        <v>4.9000000000000004</v>
      </c>
      <c r="D118" s="31">
        <v>1.8</v>
      </c>
      <c r="E118" s="31">
        <v>4</v>
      </c>
      <c r="F118" s="39" t="s">
        <v>8</v>
      </c>
      <c r="G118" s="31" t="s">
        <v>3</v>
      </c>
      <c r="H118" s="31">
        <v>99</v>
      </c>
      <c r="I118" s="35">
        <v>7</v>
      </c>
      <c r="J118" s="35">
        <v>1400</v>
      </c>
      <c r="K118" s="35">
        <v>1010.9083333333334</v>
      </c>
      <c r="L118" s="43">
        <v>30</v>
      </c>
      <c r="M118" s="31" t="s">
        <v>33</v>
      </c>
      <c r="N118" s="31">
        <v>50</v>
      </c>
      <c r="O118" s="31" t="s">
        <v>29</v>
      </c>
    </row>
    <row r="119" spans="1:15" x14ac:dyDescent="0.3">
      <c r="A119" s="33">
        <v>32015</v>
      </c>
      <c r="B119" s="34">
        <v>12.4</v>
      </c>
      <c r="C119" s="31">
        <v>0.1</v>
      </c>
      <c r="D119" s="31">
        <v>0</v>
      </c>
      <c r="E119" s="31">
        <v>12</v>
      </c>
      <c r="F119" s="39" t="s">
        <v>9</v>
      </c>
      <c r="G119" s="31">
        <v>32</v>
      </c>
      <c r="H119" s="31">
        <v>97</v>
      </c>
      <c r="I119" s="35">
        <v>7</v>
      </c>
      <c r="J119" s="35">
        <v>3200</v>
      </c>
      <c r="K119" s="35">
        <v>1008.8625000000001</v>
      </c>
      <c r="L119" s="43">
        <v>340</v>
      </c>
      <c r="M119" s="31" t="s">
        <v>21</v>
      </c>
      <c r="N119" s="31">
        <v>330</v>
      </c>
      <c r="O119" s="31" t="s">
        <v>21</v>
      </c>
    </row>
    <row r="120" spans="1:15" x14ac:dyDescent="0.3">
      <c r="A120" s="33">
        <v>32016</v>
      </c>
      <c r="B120" s="34">
        <v>14.55</v>
      </c>
      <c r="C120" s="31">
        <v>0.1</v>
      </c>
      <c r="D120" s="31">
        <v>9.6999999999999993</v>
      </c>
      <c r="E120" s="31">
        <v>8</v>
      </c>
      <c r="F120" s="39" t="s">
        <v>8</v>
      </c>
      <c r="G120" s="31">
        <v>19</v>
      </c>
      <c r="H120" s="31">
        <v>84</v>
      </c>
      <c r="I120" s="35">
        <v>5</v>
      </c>
      <c r="J120" s="35">
        <v>5300</v>
      </c>
      <c r="K120" s="35">
        <v>1017.6624999999999</v>
      </c>
      <c r="L120" s="43">
        <v>250</v>
      </c>
      <c r="M120" s="31" t="s">
        <v>32</v>
      </c>
      <c r="N120" s="31">
        <v>330</v>
      </c>
      <c r="O120" s="31" t="s">
        <v>21</v>
      </c>
    </row>
    <row r="121" spans="1:15" x14ac:dyDescent="0.3">
      <c r="A121" s="33">
        <v>32017</v>
      </c>
      <c r="B121" s="34">
        <v>16.7</v>
      </c>
      <c r="C121" s="31">
        <v>2.2000000000000002</v>
      </c>
      <c r="D121" s="31">
        <v>1</v>
      </c>
      <c r="E121" s="31">
        <v>9</v>
      </c>
      <c r="F121" s="39" t="s">
        <v>8</v>
      </c>
      <c r="G121" s="31">
        <v>27</v>
      </c>
      <c r="H121" s="31">
        <v>99</v>
      </c>
      <c r="I121" s="35">
        <v>7</v>
      </c>
      <c r="J121" s="35">
        <v>3700</v>
      </c>
      <c r="K121" s="35">
        <v>1017.7124999999997</v>
      </c>
      <c r="L121" s="43">
        <v>240</v>
      </c>
      <c r="M121" s="31" t="s">
        <v>32</v>
      </c>
      <c r="N121" s="31">
        <v>250</v>
      </c>
      <c r="O121" s="31" t="s">
        <v>32</v>
      </c>
    </row>
    <row r="122" spans="1:15" x14ac:dyDescent="0.3">
      <c r="A122" s="33">
        <v>32018</v>
      </c>
      <c r="B122" s="34">
        <v>14.65</v>
      </c>
      <c r="C122" s="31">
        <v>0.1</v>
      </c>
      <c r="D122" s="31">
        <v>4.5999999999999996</v>
      </c>
      <c r="E122" s="31">
        <v>8</v>
      </c>
      <c r="F122" s="39" t="s">
        <v>8</v>
      </c>
      <c r="G122" s="31">
        <v>21</v>
      </c>
      <c r="H122" s="31">
        <v>99</v>
      </c>
      <c r="I122" s="35">
        <v>7</v>
      </c>
      <c r="J122" s="35">
        <v>1800</v>
      </c>
      <c r="K122" s="35">
        <v>1022.4958333333334</v>
      </c>
      <c r="L122" s="43">
        <v>230</v>
      </c>
      <c r="M122" s="31" t="s">
        <v>31</v>
      </c>
      <c r="N122" s="31">
        <v>220</v>
      </c>
      <c r="O122" s="31" t="s">
        <v>31</v>
      </c>
    </row>
    <row r="123" spans="1:15" x14ac:dyDescent="0.3">
      <c r="A123" s="33">
        <v>32019</v>
      </c>
      <c r="B123" s="34">
        <v>15</v>
      </c>
      <c r="C123" s="31">
        <v>0</v>
      </c>
      <c r="D123" s="31">
        <v>12.1</v>
      </c>
      <c r="E123" s="31">
        <v>11</v>
      </c>
      <c r="F123" s="39" t="s">
        <v>9</v>
      </c>
      <c r="G123" s="31">
        <v>27</v>
      </c>
      <c r="H123" s="31">
        <v>92</v>
      </c>
      <c r="I123" s="35">
        <v>5</v>
      </c>
      <c r="J123" s="35">
        <v>4500</v>
      </c>
      <c r="K123" s="35">
        <v>1021.3916666666664</v>
      </c>
      <c r="L123" s="43">
        <v>100</v>
      </c>
      <c r="M123" s="31" t="s">
        <v>27</v>
      </c>
      <c r="N123" s="31">
        <v>250</v>
      </c>
      <c r="O123" s="31" t="s">
        <v>32</v>
      </c>
    </row>
    <row r="124" spans="1:15" x14ac:dyDescent="0.3">
      <c r="A124" s="33">
        <v>32020</v>
      </c>
      <c r="B124" s="34">
        <v>14.8</v>
      </c>
      <c r="C124" s="31">
        <v>3.8</v>
      </c>
      <c r="D124" s="31">
        <v>8.3000000000000007</v>
      </c>
      <c r="E124" s="31">
        <v>8</v>
      </c>
      <c r="F124" s="39" t="s">
        <v>8</v>
      </c>
      <c r="G124" s="31">
        <v>19</v>
      </c>
      <c r="H124" s="31">
        <v>84</v>
      </c>
      <c r="I124" s="35">
        <v>7</v>
      </c>
      <c r="J124" s="35">
        <v>2500</v>
      </c>
      <c r="K124" s="35">
        <v>1019.6999999999999</v>
      </c>
      <c r="L124" s="43">
        <v>150</v>
      </c>
      <c r="M124" s="31" t="s">
        <v>36</v>
      </c>
      <c r="N124" s="31">
        <v>150</v>
      </c>
      <c r="O124" s="31" t="s">
        <v>36</v>
      </c>
    </row>
    <row r="125" spans="1:15" x14ac:dyDescent="0.3">
      <c r="A125" s="33">
        <v>32021</v>
      </c>
      <c r="B125" s="34">
        <v>15.5</v>
      </c>
      <c r="C125" s="31">
        <v>0.4</v>
      </c>
      <c r="D125" s="31">
        <v>5.0999999999999996</v>
      </c>
      <c r="E125" s="31">
        <v>6</v>
      </c>
      <c r="F125" s="39" t="s">
        <v>8</v>
      </c>
      <c r="G125" s="31">
        <v>20</v>
      </c>
      <c r="H125" s="31">
        <v>98</v>
      </c>
      <c r="I125" s="35">
        <v>7</v>
      </c>
      <c r="J125" s="35">
        <v>2200</v>
      </c>
      <c r="K125" s="35">
        <v>1012.6583333333333</v>
      </c>
      <c r="L125" s="43">
        <v>230</v>
      </c>
      <c r="M125" s="31" t="s">
        <v>31</v>
      </c>
      <c r="N125" s="31">
        <v>300</v>
      </c>
      <c r="O125" s="31" t="s">
        <v>26</v>
      </c>
    </row>
    <row r="126" spans="1:15" x14ac:dyDescent="0.3">
      <c r="A126" s="33">
        <v>32022</v>
      </c>
      <c r="B126" s="34">
        <v>11.75</v>
      </c>
      <c r="C126" s="31">
        <v>0</v>
      </c>
      <c r="D126" s="31">
        <v>8.8000000000000007</v>
      </c>
      <c r="E126" s="31">
        <v>8</v>
      </c>
      <c r="F126" s="39" t="s">
        <v>8</v>
      </c>
      <c r="G126" s="31">
        <v>16</v>
      </c>
      <c r="H126" s="31">
        <v>96</v>
      </c>
      <c r="I126" s="35">
        <v>4</v>
      </c>
      <c r="J126" s="35">
        <v>4100</v>
      </c>
      <c r="K126" s="35">
        <v>1016.8541666666662</v>
      </c>
      <c r="L126" s="43">
        <v>240</v>
      </c>
      <c r="M126" s="31" t="s">
        <v>32</v>
      </c>
      <c r="N126" s="31">
        <v>130</v>
      </c>
      <c r="O126" s="31" t="s">
        <v>35</v>
      </c>
    </row>
    <row r="127" spans="1:15" x14ac:dyDescent="0.3">
      <c r="A127" s="33">
        <v>32023</v>
      </c>
      <c r="B127" s="34">
        <v>17</v>
      </c>
      <c r="C127" s="31">
        <v>0.2</v>
      </c>
      <c r="D127" s="31">
        <v>5.9</v>
      </c>
      <c r="E127" s="31">
        <v>12</v>
      </c>
      <c r="F127" s="39" t="s">
        <v>9</v>
      </c>
      <c r="G127" s="31">
        <v>28</v>
      </c>
      <c r="H127" s="31">
        <v>93</v>
      </c>
      <c r="I127" s="35">
        <v>5</v>
      </c>
      <c r="J127" s="35">
        <v>1900</v>
      </c>
      <c r="K127" s="35">
        <v>1006.225</v>
      </c>
      <c r="L127" s="43">
        <v>190</v>
      </c>
      <c r="M127" s="31" t="s">
        <v>28</v>
      </c>
      <c r="N127" s="31">
        <v>190</v>
      </c>
      <c r="O127" s="31" t="s">
        <v>28</v>
      </c>
    </row>
    <row r="128" spans="1:15" x14ac:dyDescent="0.3">
      <c r="A128" s="33">
        <v>32024</v>
      </c>
      <c r="B128" s="34">
        <v>15.05</v>
      </c>
      <c r="C128" s="31">
        <v>2.5</v>
      </c>
      <c r="D128" s="31">
        <v>9</v>
      </c>
      <c r="E128" s="31">
        <v>13</v>
      </c>
      <c r="F128" s="39" t="s">
        <v>9</v>
      </c>
      <c r="G128" s="31">
        <v>29</v>
      </c>
      <c r="H128" s="31">
        <v>83</v>
      </c>
      <c r="I128" s="35">
        <v>5</v>
      </c>
      <c r="J128" s="35">
        <v>3000</v>
      </c>
      <c r="K128" s="35">
        <v>1007.2166666666667</v>
      </c>
      <c r="L128" s="43">
        <v>210</v>
      </c>
      <c r="M128" s="31" t="s">
        <v>30</v>
      </c>
      <c r="N128" s="31">
        <v>200</v>
      </c>
      <c r="O128" s="31" t="s">
        <v>30</v>
      </c>
    </row>
    <row r="129" spans="1:15" x14ac:dyDescent="0.3">
      <c r="A129" s="33">
        <v>32025</v>
      </c>
      <c r="B129" s="34">
        <v>14.9</v>
      </c>
      <c r="C129" s="31">
        <v>11.5</v>
      </c>
      <c r="D129" s="31">
        <v>1.3</v>
      </c>
      <c r="E129" s="31">
        <v>9</v>
      </c>
      <c r="F129" s="39" t="s">
        <v>8</v>
      </c>
      <c r="G129" s="31">
        <v>24</v>
      </c>
      <c r="H129" s="31">
        <v>94</v>
      </c>
      <c r="I129" s="35">
        <v>7</v>
      </c>
      <c r="J129" s="35">
        <v>3100</v>
      </c>
      <c r="K129" s="35">
        <v>1001.5000000000001</v>
      </c>
      <c r="L129" s="43">
        <v>140</v>
      </c>
      <c r="M129" s="31" t="s">
        <v>35</v>
      </c>
      <c r="N129" s="31">
        <v>270</v>
      </c>
      <c r="O129" s="31" t="s">
        <v>25</v>
      </c>
    </row>
    <row r="130" spans="1:15" x14ac:dyDescent="0.3">
      <c r="A130" s="33">
        <v>32026</v>
      </c>
      <c r="B130" s="34">
        <v>13</v>
      </c>
      <c r="C130" s="31">
        <v>0.4</v>
      </c>
      <c r="D130" s="31">
        <v>7.7</v>
      </c>
      <c r="E130" s="31">
        <v>10</v>
      </c>
      <c r="F130" s="39" t="s">
        <v>8</v>
      </c>
      <c r="G130" s="31">
        <v>24</v>
      </c>
      <c r="H130" s="31">
        <v>96</v>
      </c>
      <c r="I130" s="35">
        <v>4</v>
      </c>
      <c r="J130" s="35">
        <v>3900</v>
      </c>
      <c r="K130" s="35">
        <v>1005.8833333333333</v>
      </c>
      <c r="L130" s="43">
        <v>230</v>
      </c>
      <c r="M130" s="31" t="s">
        <v>31</v>
      </c>
      <c r="N130" s="31">
        <v>240</v>
      </c>
      <c r="O130" s="31" t="s">
        <v>32</v>
      </c>
    </row>
    <row r="131" spans="1:15" x14ac:dyDescent="0.3">
      <c r="A131" s="33">
        <v>32027</v>
      </c>
      <c r="B131" s="34">
        <v>13.2</v>
      </c>
      <c r="C131" s="31">
        <v>0</v>
      </c>
      <c r="D131" s="31">
        <v>9.4</v>
      </c>
      <c r="E131" s="31">
        <v>12</v>
      </c>
      <c r="F131" s="39" t="s">
        <v>9</v>
      </c>
      <c r="G131" s="31">
        <v>28</v>
      </c>
      <c r="H131" s="31">
        <v>94</v>
      </c>
      <c r="I131" s="35">
        <v>3</v>
      </c>
      <c r="J131" s="35">
        <v>4600</v>
      </c>
      <c r="K131" s="35">
        <v>1009.9874999999998</v>
      </c>
      <c r="L131" s="43">
        <v>250</v>
      </c>
      <c r="M131" s="31" t="s">
        <v>32</v>
      </c>
      <c r="N131" s="31">
        <v>270</v>
      </c>
      <c r="O131" s="31" t="s">
        <v>25</v>
      </c>
    </row>
    <row r="132" spans="1:15" x14ac:dyDescent="0.3">
      <c r="A132" s="33">
        <v>32028</v>
      </c>
      <c r="B132" s="34">
        <v>11.9</v>
      </c>
      <c r="C132" s="31" t="s">
        <v>4</v>
      </c>
      <c r="D132" s="31">
        <v>6.6</v>
      </c>
      <c r="E132" s="31">
        <v>10</v>
      </c>
      <c r="F132" s="39" t="s">
        <v>8</v>
      </c>
      <c r="G132" s="31">
        <v>21</v>
      </c>
      <c r="H132" s="31">
        <v>94</v>
      </c>
      <c r="I132" s="35">
        <v>6</v>
      </c>
      <c r="J132" s="35">
        <v>4500</v>
      </c>
      <c r="K132" s="35">
        <v>1014.4458333333332</v>
      </c>
      <c r="L132" s="43">
        <v>250</v>
      </c>
      <c r="M132" s="31" t="s">
        <v>32</v>
      </c>
      <c r="N132" s="31">
        <v>250</v>
      </c>
      <c r="O132" s="31" t="s">
        <v>32</v>
      </c>
    </row>
    <row r="133" spans="1:15" x14ac:dyDescent="0.3">
      <c r="A133" s="33">
        <v>32029</v>
      </c>
      <c r="B133" s="34">
        <v>12.55</v>
      </c>
      <c r="C133" s="31">
        <v>5.5</v>
      </c>
      <c r="D133" s="31">
        <v>0.6</v>
      </c>
      <c r="E133" s="31">
        <v>9</v>
      </c>
      <c r="F133" s="39" t="s">
        <v>8</v>
      </c>
      <c r="G133" s="31">
        <v>25</v>
      </c>
      <c r="H133" s="31">
        <v>95</v>
      </c>
      <c r="I133" s="35">
        <v>6</v>
      </c>
      <c r="J133" s="35">
        <v>2800</v>
      </c>
      <c r="K133" s="35">
        <v>1008.2666666666665</v>
      </c>
      <c r="L133" s="43">
        <v>230</v>
      </c>
      <c r="M133" s="31" t="s">
        <v>31</v>
      </c>
      <c r="N133" s="31">
        <v>200</v>
      </c>
      <c r="O133" s="31" t="s">
        <v>30</v>
      </c>
    </row>
    <row r="134" spans="1:15" x14ac:dyDescent="0.3">
      <c r="A134" s="33">
        <v>32030</v>
      </c>
      <c r="B134" s="34">
        <v>11.25</v>
      </c>
      <c r="C134" s="31">
        <v>0.3</v>
      </c>
      <c r="D134" s="31">
        <v>7</v>
      </c>
      <c r="E134" s="31">
        <v>16</v>
      </c>
      <c r="F134" s="39" t="s">
        <v>9</v>
      </c>
      <c r="G134" s="31">
        <v>34</v>
      </c>
      <c r="H134" s="31">
        <v>96</v>
      </c>
      <c r="I134" s="35">
        <v>4</v>
      </c>
      <c r="J134" s="35">
        <v>3000</v>
      </c>
      <c r="K134" s="35">
        <v>1002.2499999999999</v>
      </c>
      <c r="L134" s="43">
        <v>240</v>
      </c>
      <c r="M134" s="31" t="s">
        <v>32</v>
      </c>
      <c r="N134" s="31">
        <v>240</v>
      </c>
      <c r="O134" s="31" t="s">
        <v>32</v>
      </c>
    </row>
    <row r="135" spans="1:15" x14ac:dyDescent="0.3">
      <c r="A135" s="33">
        <v>32031</v>
      </c>
      <c r="B135" s="34">
        <v>12.9</v>
      </c>
      <c r="C135" s="31">
        <v>6.9</v>
      </c>
      <c r="D135" s="31">
        <v>6.3</v>
      </c>
      <c r="E135" s="31">
        <v>13</v>
      </c>
      <c r="F135" s="39" t="s">
        <v>9</v>
      </c>
      <c r="G135" s="31">
        <v>28</v>
      </c>
      <c r="H135" s="31">
        <v>98</v>
      </c>
      <c r="I135" s="35">
        <v>6</v>
      </c>
      <c r="J135" s="35">
        <v>3100</v>
      </c>
      <c r="K135" s="35">
        <v>1003.2958333333335</v>
      </c>
      <c r="L135" s="43">
        <v>230</v>
      </c>
      <c r="M135" s="31" t="s">
        <v>31</v>
      </c>
      <c r="N135" s="31">
        <v>230</v>
      </c>
      <c r="O135" s="31" t="s">
        <v>31</v>
      </c>
    </row>
    <row r="136" spans="1:15" x14ac:dyDescent="0.3">
      <c r="A136" s="33">
        <v>32032</v>
      </c>
      <c r="B136" s="34">
        <v>14</v>
      </c>
      <c r="C136" s="31">
        <v>1.1000000000000001</v>
      </c>
      <c r="D136" s="31">
        <v>4.0999999999999996</v>
      </c>
      <c r="E136" s="31">
        <v>11</v>
      </c>
      <c r="F136" s="39" t="s">
        <v>9</v>
      </c>
      <c r="G136" s="31">
        <v>34</v>
      </c>
      <c r="H136" s="31">
        <v>100</v>
      </c>
      <c r="I136" s="35">
        <v>5</v>
      </c>
      <c r="J136" s="35">
        <v>2800</v>
      </c>
      <c r="K136" s="35">
        <v>994.6583333333333</v>
      </c>
      <c r="L136" s="43">
        <v>230</v>
      </c>
      <c r="M136" s="31" t="s">
        <v>31</v>
      </c>
      <c r="N136" s="31">
        <v>290</v>
      </c>
      <c r="O136" s="31" t="s">
        <v>26</v>
      </c>
    </row>
    <row r="137" spans="1:15" x14ac:dyDescent="0.3">
      <c r="A137" s="33">
        <v>32033</v>
      </c>
      <c r="B137" s="34">
        <v>13.55</v>
      </c>
      <c r="C137" s="31" t="s">
        <v>4</v>
      </c>
      <c r="D137" s="31">
        <v>11.1</v>
      </c>
      <c r="E137" s="31">
        <v>18</v>
      </c>
      <c r="F137" s="39" t="s">
        <v>10</v>
      </c>
      <c r="G137" s="31">
        <v>37</v>
      </c>
      <c r="H137" s="31">
        <v>86</v>
      </c>
      <c r="I137" s="35">
        <v>2</v>
      </c>
      <c r="J137" s="35">
        <v>3600</v>
      </c>
      <c r="K137" s="35">
        <v>1002.3375</v>
      </c>
      <c r="L137" s="43">
        <v>230</v>
      </c>
      <c r="M137" s="31" t="s">
        <v>31</v>
      </c>
      <c r="N137" s="31">
        <v>230</v>
      </c>
      <c r="O137" s="31" t="s">
        <v>31</v>
      </c>
    </row>
    <row r="138" spans="1:15" x14ac:dyDescent="0.3">
      <c r="A138" s="33">
        <v>32034</v>
      </c>
      <c r="B138" s="34">
        <v>12.4</v>
      </c>
      <c r="C138" s="31">
        <v>1</v>
      </c>
      <c r="D138" s="31">
        <v>8.1</v>
      </c>
      <c r="E138" s="31">
        <v>18</v>
      </c>
      <c r="F138" s="39" t="s">
        <v>10</v>
      </c>
      <c r="G138" s="31">
        <v>44</v>
      </c>
      <c r="H138" s="31">
        <v>85</v>
      </c>
      <c r="I138" s="35">
        <v>3</v>
      </c>
      <c r="J138" s="35">
        <v>3600</v>
      </c>
      <c r="K138" s="35">
        <v>1002.1291666666666</v>
      </c>
      <c r="L138" s="43">
        <v>240</v>
      </c>
      <c r="M138" s="31" t="s">
        <v>32</v>
      </c>
      <c r="N138" s="31">
        <v>230</v>
      </c>
      <c r="O138" s="31" t="s">
        <v>31</v>
      </c>
    </row>
    <row r="139" spans="1:15" x14ac:dyDescent="0.3">
      <c r="A139" s="33">
        <v>32035</v>
      </c>
      <c r="B139" s="34">
        <v>11.25</v>
      </c>
      <c r="C139" s="31">
        <v>1.4</v>
      </c>
      <c r="D139" s="31">
        <v>8.1</v>
      </c>
      <c r="E139" s="31">
        <v>7</v>
      </c>
      <c r="F139" s="39" t="s">
        <v>8</v>
      </c>
      <c r="G139" s="31">
        <v>19</v>
      </c>
      <c r="H139" s="31">
        <v>96</v>
      </c>
      <c r="I139" s="35">
        <v>6</v>
      </c>
      <c r="J139" s="35">
        <v>3700</v>
      </c>
      <c r="K139" s="35">
        <v>1016.8249999999999</v>
      </c>
      <c r="L139" s="43">
        <v>230</v>
      </c>
      <c r="M139" s="31" t="s">
        <v>31</v>
      </c>
      <c r="N139" s="31">
        <v>230</v>
      </c>
      <c r="O139" s="31" t="s">
        <v>31</v>
      </c>
    </row>
    <row r="140" spans="1:15" x14ac:dyDescent="0.3">
      <c r="A140" s="33">
        <v>32036</v>
      </c>
      <c r="B140" s="34">
        <v>11.25</v>
      </c>
      <c r="C140" s="31" t="s">
        <v>4</v>
      </c>
      <c r="D140" s="31">
        <v>7</v>
      </c>
      <c r="E140" s="31">
        <v>6</v>
      </c>
      <c r="F140" s="39" t="s">
        <v>8</v>
      </c>
      <c r="G140" s="31">
        <v>16</v>
      </c>
      <c r="H140" s="31">
        <v>99</v>
      </c>
      <c r="I140" s="35">
        <v>5</v>
      </c>
      <c r="J140" s="35">
        <v>2000</v>
      </c>
      <c r="K140" s="35">
        <v>1018.9125</v>
      </c>
      <c r="L140" s="43">
        <v>240</v>
      </c>
      <c r="M140" s="31" t="s">
        <v>32</v>
      </c>
      <c r="N140" s="31">
        <v>240</v>
      </c>
      <c r="O140" s="31" t="s">
        <v>32</v>
      </c>
    </row>
    <row r="141" spans="1:15" x14ac:dyDescent="0.3">
      <c r="A141" s="33">
        <v>32037</v>
      </c>
      <c r="B141" s="34">
        <v>11.7</v>
      </c>
      <c r="C141" s="31">
        <v>0.6</v>
      </c>
      <c r="D141" s="31">
        <v>7.5</v>
      </c>
      <c r="E141" s="31">
        <v>7</v>
      </c>
      <c r="F141" s="39" t="s">
        <v>8</v>
      </c>
      <c r="G141" s="31">
        <v>20</v>
      </c>
      <c r="H141" s="31">
        <v>99</v>
      </c>
      <c r="I141" s="35">
        <v>6</v>
      </c>
      <c r="J141" s="35">
        <v>3300</v>
      </c>
      <c r="K141" s="35">
        <v>1015.0125000000002</v>
      </c>
      <c r="L141" s="43">
        <v>230</v>
      </c>
      <c r="M141" s="31" t="s">
        <v>31</v>
      </c>
      <c r="N141" s="31">
        <v>240</v>
      </c>
      <c r="O141" s="31" t="s">
        <v>32</v>
      </c>
    </row>
    <row r="142" spans="1:15" x14ac:dyDescent="0.3">
      <c r="A142" s="33">
        <v>32038</v>
      </c>
      <c r="B142" s="34">
        <v>11.2</v>
      </c>
      <c r="C142" s="31">
        <v>0.2</v>
      </c>
      <c r="D142" s="31">
        <v>10.8</v>
      </c>
      <c r="E142" s="31">
        <v>13</v>
      </c>
      <c r="F142" s="39" t="s">
        <v>9</v>
      </c>
      <c r="G142" s="31">
        <v>30</v>
      </c>
      <c r="H142" s="31">
        <v>92</v>
      </c>
      <c r="I142" s="35">
        <v>3</v>
      </c>
      <c r="J142" s="35">
        <v>4400</v>
      </c>
      <c r="K142" s="35">
        <v>1019.6374999999999</v>
      </c>
      <c r="L142" s="43">
        <v>240</v>
      </c>
      <c r="M142" s="31" t="s">
        <v>32</v>
      </c>
      <c r="N142" s="31">
        <v>250</v>
      </c>
      <c r="O142" s="31" t="s">
        <v>32</v>
      </c>
    </row>
    <row r="143" spans="1:15" x14ac:dyDescent="0.3">
      <c r="A143" s="33">
        <v>32039</v>
      </c>
      <c r="B143" s="34">
        <v>10</v>
      </c>
      <c r="C143" s="31">
        <v>6.9</v>
      </c>
      <c r="D143" s="31">
        <v>1.7</v>
      </c>
      <c r="E143" s="31">
        <v>9</v>
      </c>
      <c r="F143" s="39" t="s">
        <v>8</v>
      </c>
      <c r="G143" s="31">
        <v>21</v>
      </c>
      <c r="H143" s="31">
        <v>97</v>
      </c>
      <c r="I143" s="35">
        <v>7</v>
      </c>
      <c r="J143" s="35">
        <v>2600</v>
      </c>
      <c r="K143" s="35">
        <v>1016.6458333333334</v>
      </c>
      <c r="L143" s="43">
        <v>230</v>
      </c>
      <c r="M143" s="31" t="s">
        <v>31</v>
      </c>
      <c r="N143" s="31">
        <v>60</v>
      </c>
      <c r="O143" s="31" t="s">
        <v>34</v>
      </c>
    </row>
    <row r="144" spans="1:15" x14ac:dyDescent="0.3">
      <c r="A144" s="33">
        <v>32040</v>
      </c>
      <c r="B144" s="34">
        <v>11.8</v>
      </c>
      <c r="C144" s="31">
        <v>3.9</v>
      </c>
      <c r="D144" s="31">
        <v>0</v>
      </c>
      <c r="E144" s="31">
        <v>8</v>
      </c>
      <c r="F144" s="39" t="s">
        <v>8</v>
      </c>
      <c r="G144" s="31">
        <v>20</v>
      </c>
      <c r="H144" s="31">
        <v>99</v>
      </c>
      <c r="I144" s="35">
        <v>8</v>
      </c>
      <c r="J144" s="35">
        <v>800</v>
      </c>
      <c r="K144" s="35">
        <v>1010.9249999999998</v>
      </c>
      <c r="L144" s="43">
        <v>60</v>
      </c>
      <c r="M144" s="31" t="s">
        <v>34</v>
      </c>
      <c r="N144" s="31">
        <v>70</v>
      </c>
      <c r="O144" s="31" t="s">
        <v>34</v>
      </c>
    </row>
    <row r="145" spans="1:15" x14ac:dyDescent="0.3">
      <c r="A145" s="33">
        <v>32041</v>
      </c>
      <c r="B145" s="34">
        <v>14.5</v>
      </c>
      <c r="C145" s="31">
        <v>4.4000000000000004</v>
      </c>
      <c r="D145" s="31">
        <v>0.6</v>
      </c>
      <c r="E145" s="31">
        <v>7</v>
      </c>
      <c r="F145" s="39" t="s">
        <v>8</v>
      </c>
      <c r="G145" s="31">
        <v>22</v>
      </c>
      <c r="H145" s="31">
        <v>98</v>
      </c>
      <c r="I145" s="35">
        <v>8</v>
      </c>
      <c r="J145" s="35">
        <v>1300</v>
      </c>
      <c r="K145" s="35">
        <v>1001.7999999999998</v>
      </c>
      <c r="L145" s="43">
        <v>190</v>
      </c>
      <c r="M145" s="31" t="s">
        <v>28</v>
      </c>
      <c r="N145" s="31">
        <v>190</v>
      </c>
      <c r="O145" s="31" t="s">
        <v>28</v>
      </c>
    </row>
    <row r="146" spans="1:15" x14ac:dyDescent="0.3">
      <c r="A146" s="33">
        <v>32042</v>
      </c>
      <c r="B146" s="34">
        <v>13.25</v>
      </c>
      <c r="C146" s="31">
        <v>0.4</v>
      </c>
      <c r="D146" s="31">
        <v>8.4</v>
      </c>
      <c r="E146" s="31">
        <v>14</v>
      </c>
      <c r="F146" s="39" t="s">
        <v>9</v>
      </c>
      <c r="G146" s="31">
        <v>32</v>
      </c>
      <c r="H146" s="31">
        <v>90</v>
      </c>
      <c r="I146" s="35">
        <v>4</v>
      </c>
      <c r="J146" s="35">
        <v>3400</v>
      </c>
      <c r="K146" s="35">
        <v>1001.4458333333333</v>
      </c>
      <c r="L146" s="43">
        <v>210</v>
      </c>
      <c r="M146" s="31" t="s">
        <v>30</v>
      </c>
      <c r="N146" s="31">
        <v>230</v>
      </c>
      <c r="O146" s="31" t="s">
        <v>31</v>
      </c>
    </row>
    <row r="147" spans="1:15" x14ac:dyDescent="0.3">
      <c r="A147" s="33">
        <v>32043</v>
      </c>
      <c r="B147" s="34">
        <v>13.35</v>
      </c>
      <c r="C147" s="31" t="s">
        <v>4</v>
      </c>
      <c r="D147" s="31">
        <v>8.3000000000000007</v>
      </c>
      <c r="E147" s="31">
        <v>12</v>
      </c>
      <c r="F147" s="39" t="s">
        <v>9</v>
      </c>
      <c r="G147" s="31">
        <v>30</v>
      </c>
      <c r="H147" s="31">
        <v>92</v>
      </c>
      <c r="I147" s="35">
        <v>3</v>
      </c>
      <c r="J147" s="35">
        <v>3600</v>
      </c>
      <c r="K147" s="35">
        <v>997.80416666666667</v>
      </c>
      <c r="L147" s="43">
        <v>220</v>
      </c>
      <c r="M147" s="31" t="s">
        <v>31</v>
      </c>
      <c r="N147" s="31">
        <v>230</v>
      </c>
      <c r="O147" s="31" t="s">
        <v>31</v>
      </c>
    </row>
    <row r="148" spans="1:15" x14ac:dyDescent="0.3">
      <c r="A148" s="33">
        <v>32044</v>
      </c>
      <c r="B148" s="34">
        <v>10.85</v>
      </c>
      <c r="C148" s="31" t="s">
        <v>4</v>
      </c>
      <c r="D148" s="31">
        <v>4.2</v>
      </c>
      <c r="E148" s="31">
        <v>11</v>
      </c>
      <c r="F148" s="39" t="s">
        <v>9</v>
      </c>
      <c r="G148" s="31">
        <v>29</v>
      </c>
      <c r="H148" s="31">
        <v>94</v>
      </c>
      <c r="I148" s="35">
        <v>4</v>
      </c>
      <c r="J148" s="35">
        <v>4100</v>
      </c>
      <c r="K148" s="35">
        <v>997.75833333333367</v>
      </c>
      <c r="L148" s="43">
        <v>250</v>
      </c>
      <c r="M148" s="31" t="s">
        <v>32</v>
      </c>
      <c r="N148" s="31">
        <v>240</v>
      </c>
      <c r="O148" s="31" t="s">
        <v>32</v>
      </c>
    </row>
    <row r="149" spans="1:15" x14ac:dyDescent="0.3">
      <c r="A149" s="33">
        <v>32045</v>
      </c>
      <c r="B149" s="34">
        <v>8.0500000000000007</v>
      </c>
      <c r="C149" s="31">
        <v>0.1</v>
      </c>
      <c r="D149" s="31">
        <v>3.8</v>
      </c>
      <c r="E149" s="31">
        <v>7</v>
      </c>
      <c r="F149" s="39" t="s">
        <v>8</v>
      </c>
      <c r="G149" s="31">
        <v>18</v>
      </c>
      <c r="H149" s="31">
        <v>89</v>
      </c>
      <c r="I149" s="35">
        <v>5</v>
      </c>
      <c r="J149" s="35">
        <v>4700</v>
      </c>
      <c r="K149" s="35">
        <v>1004.5833333333331</v>
      </c>
      <c r="L149" s="43">
        <v>240</v>
      </c>
      <c r="M149" s="31" t="s">
        <v>32</v>
      </c>
      <c r="N149" s="31">
        <v>290</v>
      </c>
      <c r="O149" s="31" t="s">
        <v>26</v>
      </c>
    </row>
    <row r="150" spans="1:15" x14ac:dyDescent="0.3">
      <c r="A150" s="33">
        <v>32046</v>
      </c>
      <c r="B150" s="34">
        <v>8.75</v>
      </c>
      <c r="C150" s="31">
        <v>0</v>
      </c>
      <c r="D150" s="31">
        <v>6.5</v>
      </c>
      <c r="E150" s="31">
        <v>7</v>
      </c>
      <c r="F150" s="39" t="s">
        <v>8</v>
      </c>
      <c r="G150" s="31">
        <v>19</v>
      </c>
      <c r="H150" s="31">
        <v>87</v>
      </c>
      <c r="I150" s="35">
        <v>5</v>
      </c>
      <c r="J150" s="35">
        <v>5800</v>
      </c>
      <c r="K150" s="35">
        <v>1015.4375000000001</v>
      </c>
      <c r="L150" s="43">
        <v>310</v>
      </c>
      <c r="M150" s="31" t="s">
        <v>22</v>
      </c>
      <c r="N150" s="31">
        <v>300</v>
      </c>
      <c r="O150" s="31" t="s">
        <v>26</v>
      </c>
    </row>
    <row r="151" spans="1:15" x14ac:dyDescent="0.3">
      <c r="A151" s="33">
        <v>32047</v>
      </c>
      <c r="B151" s="34">
        <v>6.95</v>
      </c>
      <c r="C151" s="31">
        <v>0</v>
      </c>
      <c r="D151" s="31">
        <v>2.4</v>
      </c>
      <c r="E151" s="31">
        <v>3</v>
      </c>
      <c r="F151" s="39" t="s">
        <v>8</v>
      </c>
      <c r="G151" s="31" t="s">
        <v>3</v>
      </c>
      <c r="H151" s="31">
        <v>91</v>
      </c>
      <c r="I151" s="35">
        <v>5</v>
      </c>
      <c r="J151" s="35">
        <v>5200</v>
      </c>
      <c r="K151" s="35">
        <v>1024.5250000000001</v>
      </c>
      <c r="L151" s="43">
        <v>240</v>
      </c>
      <c r="M151" s="31" t="s">
        <v>32</v>
      </c>
      <c r="N151" s="31">
        <v>290</v>
      </c>
      <c r="O151" s="31" t="s">
        <v>26</v>
      </c>
    </row>
    <row r="152" spans="1:15" x14ac:dyDescent="0.3">
      <c r="A152" s="33">
        <v>32048</v>
      </c>
      <c r="B152" s="34">
        <v>7.1</v>
      </c>
      <c r="C152" s="31">
        <v>0</v>
      </c>
      <c r="D152" s="31">
        <v>3.1</v>
      </c>
      <c r="E152" s="31">
        <v>4</v>
      </c>
      <c r="F152" s="39" t="s">
        <v>8</v>
      </c>
      <c r="G152" s="31">
        <v>12</v>
      </c>
      <c r="H152" s="31">
        <v>98</v>
      </c>
      <c r="I152" s="35">
        <v>5</v>
      </c>
      <c r="J152" s="35">
        <v>3400</v>
      </c>
      <c r="K152" s="35">
        <v>1028.3916666666667</v>
      </c>
      <c r="L152" s="43">
        <v>250</v>
      </c>
      <c r="M152" s="31" t="s">
        <v>32</v>
      </c>
      <c r="N152" s="31">
        <v>220</v>
      </c>
      <c r="O152" s="31" t="s">
        <v>31</v>
      </c>
    </row>
    <row r="153" spans="1:15" x14ac:dyDescent="0.3">
      <c r="A153" s="33">
        <v>32049</v>
      </c>
      <c r="B153" s="34">
        <v>9.1999999999999993</v>
      </c>
      <c r="C153" s="31">
        <v>0</v>
      </c>
      <c r="D153" s="31">
        <v>10.3</v>
      </c>
      <c r="E153" s="31">
        <v>5</v>
      </c>
      <c r="F153" s="39" t="s">
        <v>8</v>
      </c>
      <c r="G153" s="31">
        <v>12</v>
      </c>
      <c r="H153" s="31">
        <v>95</v>
      </c>
      <c r="I153" s="35">
        <v>2</v>
      </c>
      <c r="J153" s="35">
        <v>3500</v>
      </c>
      <c r="K153" s="35">
        <v>1029.4083333333331</v>
      </c>
      <c r="L153" s="43">
        <v>240</v>
      </c>
      <c r="M153" s="31" t="s">
        <v>32</v>
      </c>
      <c r="N153" s="31">
        <v>80</v>
      </c>
      <c r="O153" s="31" t="s">
        <v>27</v>
      </c>
    </row>
    <row r="154" spans="1:15" x14ac:dyDescent="0.3">
      <c r="A154" s="33">
        <v>32050</v>
      </c>
      <c r="B154" s="34">
        <v>7.95</v>
      </c>
      <c r="C154" s="31">
        <v>0</v>
      </c>
      <c r="D154" s="31">
        <v>3.6</v>
      </c>
      <c r="E154" s="31">
        <v>8</v>
      </c>
      <c r="F154" s="39" t="s">
        <v>8</v>
      </c>
      <c r="G154" s="31">
        <v>19</v>
      </c>
      <c r="H154" s="31">
        <v>98</v>
      </c>
      <c r="I154" s="35">
        <v>6</v>
      </c>
      <c r="J154" s="35">
        <v>1200</v>
      </c>
      <c r="K154" s="35">
        <v>1025.8791666666664</v>
      </c>
      <c r="L154" s="43">
        <v>140</v>
      </c>
      <c r="M154" s="31" t="s">
        <v>35</v>
      </c>
      <c r="N154" s="31">
        <v>120</v>
      </c>
      <c r="O154" s="31" t="s">
        <v>24</v>
      </c>
    </row>
    <row r="155" spans="1:15" x14ac:dyDescent="0.3">
      <c r="A155" s="33">
        <v>32051</v>
      </c>
      <c r="B155" s="34">
        <v>11.5</v>
      </c>
      <c r="C155" s="31">
        <v>0</v>
      </c>
      <c r="D155" s="31">
        <v>3.8</v>
      </c>
      <c r="E155" s="31">
        <v>7</v>
      </c>
      <c r="F155" s="39" t="s">
        <v>8</v>
      </c>
      <c r="G155" s="31">
        <v>14</v>
      </c>
      <c r="H155" s="31">
        <v>94</v>
      </c>
      <c r="I155" s="35">
        <v>6</v>
      </c>
      <c r="J155" s="35">
        <v>1100</v>
      </c>
      <c r="K155" s="35">
        <v>1026.5208333333333</v>
      </c>
      <c r="L155" s="43">
        <v>90</v>
      </c>
      <c r="M155" s="31" t="s">
        <v>27</v>
      </c>
      <c r="N155" s="31">
        <v>110</v>
      </c>
      <c r="O155" s="31" t="s">
        <v>24</v>
      </c>
    </row>
    <row r="156" spans="1:15" x14ac:dyDescent="0.3">
      <c r="A156" s="33">
        <v>32052</v>
      </c>
      <c r="B156" s="34">
        <v>12.1</v>
      </c>
      <c r="C156" s="31">
        <v>0</v>
      </c>
      <c r="D156" s="31">
        <v>1.1000000000000001</v>
      </c>
      <c r="E156" s="31">
        <v>11</v>
      </c>
      <c r="F156" s="39" t="s">
        <v>9</v>
      </c>
      <c r="G156" s="31">
        <v>19</v>
      </c>
      <c r="H156" s="31">
        <v>93</v>
      </c>
      <c r="I156" s="35">
        <v>7</v>
      </c>
      <c r="J156" s="35">
        <v>1100</v>
      </c>
      <c r="K156" s="35">
        <v>1029.0083333333334</v>
      </c>
      <c r="L156" s="43">
        <v>90</v>
      </c>
      <c r="M156" s="31" t="s">
        <v>27</v>
      </c>
      <c r="N156" s="31">
        <v>100</v>
      </c>
      <c r="O156" s="31" t="s">
        <v>27</v>
      </c>
    </row>
    <row r="157" spans="1:15" x14ac:dyDescent="0.3">
      <c r="A157" s="33">
        <v>32053</v>
      </c>
      <c r="B157" s="34">
        <v>11.4</v>
      </c>
      <c r="C157" s="31">
        <v>0</v>
      </c>
      <c r="D157" s="31">
        <v>0.7</v>
      </c>
      <c r="E157" s="31">
        <v>7</v>
      </c>
      <c r="F157" s="39" t="s">
        <v>8</v>
      </c>
      <c r="G157" s="31">
        <v>12</v>
      </c>
      <c r="H157" s="31">
        <v>95</v>
      </c>
      <c r="I157" s="35">
        <v>6</v>
      </c>
      <c r="J157" s="35">
        <v>400</v>
      </c>
      <c r="K157" s="35">
        <v>1026.7083333333337</v>
      </c>
      <c r="L157" s="43">
        <v>80</v>
      </c>
      <c r="M157" s="31" t="s">
        <v>27</v>
      </c>
      <c r="N157" s="31">
        <v>70</v>
      </c>
      <c r="O157" s="31" t="s">
        <v>34</v>
      </c>
    </row>
    <row r="158" spans="1:15" x14ac:dyDescent="0.3">
      <c r="A158" s="33">
        <v>32054</v>
      </c>
      <c r="B158" s="34">
        <v>9.5</v>
      </c>
      <c r="C158" s="31">
        <v>0.1</v>
      </c>
      <c r="D158" s="31">
        <v>0</v>
      </c>
      <c r="E158" s="31">
        <v>3</v>
      </c>
      <c r="F158" s="39" t="s">
        <v>8</v>
      </c>
      <c r="G158" s="31" t="s">
        <v>3</v>
      </c>
      <c r="H158" s="31">
        <v>97</v>
      </c>
      <c r="I158" s="35">
        <v>7</v>
      </c>
      <c r="J158" s="35">
        <v>600</v>
      </c>
      <c r="K158" s="35">
        <v>1014.0499999999998</v>
      </c>
      <c r="L158" s="43">
        <v>130</v>
      </c>
      <c r="M158" s="31" t="s">
        <v>35</v>
      </c>
      <c r="N158" s="31">
        <v>120</v>
      </c>
      <c r="O158" s="31" t="s">
        <v>24</v>
      </c>
    </row>
    <row r="159" spans="1:15" x14ac:dyDescent="0.3">
      <c r="A159" s="33">
        <v>32055</v>
      </c>
      <c r="B159" s="34">
        <v>11.8</v>
      </c>
      <c r="C159" s="31">
        <v>5.2</v>
      </c>
      <c r="D159" s="31">
        <v>0.5</v>
      </c>
      <c r="E159" s="31">
        <v>5</v>
      </c>
      <c r="F159" s="39" t="s">
        <v>8</v>
      </c>
      <c r="G159" s="31">
        <v>17</v>
      </c>
      <c r="H159" s="31">
        <v>97</v>
      </c>
      <c r="I159" s="35">
        <v>7</v>
      </c>
      <c r="J159" s="35">
        <v>700</v>
      </c>
      <c r="K159" s="35">
        <v>999.29583333333323</v>
      </c>
      <c r="L159" s="43">
        <v>210</v>
      </c>
      <c r="M159" s="31" t="s">
        <v>30</v>
      </c>
      <c r="N159" s="31">
        <v>160</v>
      </c>
      <c r="O159" s="31" t="s">
        <v>36</v>
      </c>
    </row>
    <row r="160" spans="1:15" x14ac:dyDescent="0.3">
      <c r="A160" s="33">
        <v>32056</v>
      </c>
      <c r="B160" s="34">
        <v>11.15</v>
      </c>
      <c r="C160" s="31" t="s">
        <v>4</v>
      </c>
      <c r="D160" s="31">
        <v>5.8</v>
      </c>
      <c r="E160" s="31">
        <v>10</v>
      </c>
      <c r="F160" s="39" t="s">
        <v>8</v>
      </c>
      <c r="G160" s="31">
        <v>26</v>
      </c>
      <c r="H160" s="31">
        <v>95</v>
      </c>
      <c r="I160" s="35">
        <v>5</v>
      </c>
      <c r="J160" s="35">
        <v>4000</v>
      </c>
      <c r="K160" s="35">
        <v>988.83333333333314</v>
      </c>
      <c r="L160" s="43">
        <v>230</v>
      </c>
      <c r="M160" s="31" t="s">
        <v>31</v>
      </c>
      <c r="N160" s="31">
        <v>240</v>
      </c>
      <c r="O160" s="31" t="s">
        <v>32</v>
      </c>
    </row>
    <row r="161" spans="1:15" x14ac:dyDescent="0.3">
      <c r="A161" s="33">
        <v>32057</v>
      </c>
      <c r="B161" s="34">
        <v>7.1</v>
      </c>
      <c r="C161" s="31">
        <v>10.6</v>
      </c>
      <c r="D161" s="31">
        <v>0</v>
      </c>
      <c r="E161" s="31">
        <v>9</v>
      </c>
      <c r="F161" s="39" t="s">
        <v>8</v>
      </c>
      <c r="G161" s="31">
        <v>21</v>
      </c>
      <c r="H161" s="31">
        <v>95</v>
      </c>
      <c r="I161" s="35">
        <v>6</v>
      </c>
      <c r="J161" s="35">
        <v>2600</v>
      </c>
      <c r="K161" s="35">
        <v>982.34583333333319</v>
      </c>
      <c r="L161" s="43">
        <v>130</v>
      </c>
      <c r="M161" s="31" t="s">
        <v>35</v>
      </c>
      <c r="N161" s="31">
        <v>120</v>
      </c>
      <c r="O161" s="31" t="s">
        <v>24</v>
      </c>
    </row>
    <row r="162" spans="1:15" x14ac:dyDescent="0.3">
      <c r="A162" s="33">
        <v>32058</v>
      </c>
      <c r="B162" s="34">
        <v>8.1</v>
      </c>
      <c r="C162" s="31">
        <v>0.4</v>
      </c>
      <c r="D162" s="31">
        <v>3.3</v>
      </c>
      <c r="E162" s="31">
        <v>12</v>
      </c>
      <c r="F162" s="39" t="s">
        <v>9</v>
      </c>
      <c r="G162" s="31">
        <v>32</v>
      </c>
      <c r="H162" s="31">
        <v>97</v>
      </c>
      <c r="I162" s="35">
        <v>5</v>
      </c>
      <c r="J162" s="35">
        <v>4900</v>
      </c>
      <c r="K162" s="35">
        <v>977.92083333333346</v>
      </c>
      <c r="L162" s="43">
        <v>280</v>
      </c>
      <c r="M162" s="31" t="s">
        <v>25</v>
      </c>
      <c r="N162" s="31">
        <v>270</v>
      </c>
      <c r="O162" s="31" t="s">
        <v>25</v>
      </c>
    </row>
    <row r="163" spans="1:15" x14ac:dyDescent="0.3">
      <c r="A163" s="33">
        <v>32059</v>
      </c>
      <c r="B163" s="34">
        <v>6.45</v>
      </c>
      <c r="C163" s="31">
        <v>3.9</v>
      </c>
      <c r="D163" s="31">
        <v>4.5</v>
      </c>
      <c r="E163" s="31">
        <v>6</v>
      </c>
      <c r="F163" s="39" t="s">
        <v>8</v>
      </c>
      <c r="G163" s="31">
        <v>19</v>
      </c>
      <c r="H163" s="31">
        <v>97</v>
      </c>
      <c r="I163" s="35">
        <v>6</v>
      </c>
      <c r="J163" s="35">
        <v>2900</v>
      </c>
      <c r="K163" s="35">
        <v>990.37916666666626</v>
      </c>
      <c r="L163" s="43">
        <v>230</v>
      </c>
      <c r="M163" s="31" t="s">
        <v>31</v>
      </c>
      <c r="N163" s="31">
        <v>230</v>
      </c>
      <c r="O163" s="31" t="s">
        <v>31</v>
      </c>
    </row>
    <row r="164" spans="1:15" x14ac:dyDescent="0.3">
      <c r="A164" s="33">
        <v>32060</v>
      </c>
      <c r="B164" s="34">
        <v>6.2</v>
      </c>
      <c r="C164" s="31">
        <v>0.4</v>
      </c>
      <c r="D164" s="31">
        <v>0</v>
      </c>
      <c r="E164" s="31">
        <v>4</v>
      </c>
      <c r="F164" s="39" t="s">
        <v>8</v>
      </c>
      <c r="G164" s="31">
        <v>8</v>
      </c>
      <c r="H164" s="31">
        <v>96</v>
      </c>
      <c r="I164" s="35">
        <v>8</v>
      </c>
      <c r="J164" s="35">
        <v>3700</v>
      </c>
      <c r="K164" s="35">
        <v>993.19166666666649</v>
      </c>
      <c r="L164" s="43">
        <v>240</v>
      </c>
      <c r="M164" s="31" t="s">
        <v>32</v>
      </c>
      <c r="N164" s="31">
        <v>250</v>
      </c>
      <c r="O164" s="31" t="s">
        <v>32</v>
      </c>
    </row>
    <row r="165" spans="1:15" x14ac:dyDescent="0.3">
      <c r="A165" s="33">
        <v>32061</v>
      </c>
      <c r="B165" s="34">
        <v>7</v>
      </c>
      <c r="C165" s="31">
        <v>0</v>
      </c>
      <c r="D165" s="31">
        <v>8.6999999999999993</v>
      </c>
      <c r="E165" s="31">
        <v>6</v>
      </c>
      <c r="F165" s="39" t="s">
        <v>8</v>
      </c>
      <c r="G165" s="31">
        <v>16</v>
      </c>
      <c r="H165" s="31">
        <v>95</v>
      </c>
      <c r="I165" s="35">
        <v>4</v>
      </c>
      <c r="J165" s="35">
        <v>5400</v>
      </c>
      <c r="K165" s="35">
        <v>997.24166666666667</v>
      </c>
      <c r="L165" s="43">
        <v>230</v>
      </c>
      <c r="M165" s="31" t="s">
        <v>31</v>
      </c>
      <c r="N165" s="31">
        <v>210</v>
      </c>
      <c r="O165" s="31" t="s">
        <v>30</v>
      </c>
    </row>
    <row r="166" spans="1:15" x14ac:dyDescent="0.3">
      <c r="A166" s="33">
        <v>32062</v>
      </c>
      <c r="B166" s="34">
        <v>5.4</v>
      </c>
      <c r="C166" s="31">
        <v>0.7</v>
      </c>
      <c r="D166" s="31">
        <v>2.6</v>
      </c>
      <c r="E166" s="31">
        <v>6</v>
      </c>
      <c r="F166" s="39" t="s">
        <v>8</v>
      </c>
      <c r="G166" s="31">
        <v>16</v>
      </c>
      <c r="H166" s="31">
        <v>97</v>
      </c>
      <c r="I166" s="35">
        <v>5</v>
      </c>
      <c r="J166" s="35">
        <v>2200</v>
      </c>
      <c r="K166" s="35">
        <v>998.82500000000016</v>
      </c>
      <c r="L166" s="43">
        <v>130</v>
      </c>
      <c r="M166" s="31" t="s">
        <v>35</v>
      </c>
      <c r="N166" s="31">
        <v>140</v>
      </c>
      <c r="O166" s="31" t="s">
        <v>35</v>
      </c>
    </row>
    <row r="167" spans="1:15" x14ac:dyDescent="0.3">
      <c r="A167" s="33">
        <v>32063</v>
      </c>
      <c r="B167" s="34">
        <v>4.4000000000000004</v>
      </c>
      <c r="C167" s="31" t="s">
        <v>4</v>
      </c>
      <c r="D167" s="31">
        <v>3.9</v>
      </c>
      <c r="E167" s="31">
        <v>3</v>
      </c>
      <c r="F167" s="39" t="s">
        <v>8</v>
      </c>
      <c r="G167" s="31" t="s">
        <v>3</v>
      </c>
      <c r="H167" s="31">
        <v>100</v>
      </c>
      <c r="I167" s="35">
        <v>5</v>
      </c>
      <c r="J167" s="35">
        <v>1300</v>
      </c>
      <c r="K167" s="35">
        <v>993.80416666666679</v>
      </c>
      <c r="L167" s="43">
        <v>280</v>
      </c>
      <c r="M167" s="31" t="s">
        <v>25</v>
      </c>
      <c r="N167" s="31">
        <v>90</v>
      </c>
      <c r="O167" s="31" t="s">
        <v>27</v>
      </c>
    </row>
    <row r="168" spans="1:15" x14ac:dyDescent="0.3">
      <c r="A168" s="33">
        <v>32064</v>
      </c>
      <c r="B168" s="34">
        <v>5.4</v>
      </c>
      <c r="C168" s="31">
        <v>0.9</v>
      </c>
      <c r="D168" s="31">
        <v>1.3</v>
      </c>
      <c r="E168" s="31">
        <v>4</v>
      </c>
      <c r="F168" s="39" t="s">
        <v>8</v>
      </c>
      <c r="G168" s="31" t="s">
        <v>3</v>
      </c>
      <c r="H168" s="31">
        <v>100</v>
      </c>
      <c r="I168" s="35">
        <v>5</v>
      </c>
      <c r="J168" s="35">
        <v>1600</v>
      </c>
      <c r="K168" s="35">
        <v>990.94583333333367</v>
      </c>
      <c r="L168" s="43">
        <v>210</v>
      </c>
      <c r="M168" s="31" t="s">
        <v>30</v>
      </c>
      <c r="N168" s="31">
        <v>200</v>
      </c>
      <c r="O168" s="31" t="s">
        <v>30</v>
      </c>
    </row>
    <row r="169" spans="1:15" x14ac:dyDescent="0.3">
      <c r="A169" s="33">
        <v>32065</v>
      </c>
      <c r="B169" s="34">
        <v>4.55</v>
      </c>
      <c r="C169" s="31">
        <v>9.1</v>
      </c>
      <c r="D169" s="31">
        <v>0</v>
      </c>
      <c r="E169" s="31">
        <v>6</v>
      </c>
      <c r="F169" s="39" t="s">
        <v>8</v>
      </c>
      <c r="G169" s="31">
        <v>17</v>
      </c>
      <c r="H169" s="31">
        <v>98</v>
      </c>
      <c r="I169" s="35">
        <v>7</v>
      </c>
      <c r="J169" s="35">
        <v>1300</v>
      </c>
      <c r="K169" s="35">
        <v>982.2166666666667</v>
      </c>
      <c r="L169" s="43">
        <v>10</v>
      </c>
      <c r="M169" s="31" t="s">
        <v>23</v>
      </c>
      <c r="N169" s="31">
        <v>360</v>
      </c>
      <c r="O169" s="31" t="s">
        <v>23</v>
      </c>
    </row>
    <row r="170" spans="1:15" x14ac:dyDescent="0.3">
      <c r="A170" s="33">
        <v>32066</v>
      </c>
      <c r="B170" s="34">
        <v>7.9</v>
      </c>
      <c r="C170" s="31">
        <v>2.2000000000000002</v>
      </c>
      <c r="D170" s="31">
        <v>0</v>
      </c>
      <c r="E170" s="31">
        <v>14</v>
      </c>
      <c r="F170" s="39" t="s">
        <v>9</v>
      </c>
      <c r="G170" s="31">
        <v>41</v>
      </c>
      <c r="H170" s="31">
        <v>96</v>
      </c>
      <c r="I170" s="35">
        <v>7</v>
      </c>
      <c r="J170" s="35">
        <v>2700</v>
      </c>
      <c r="K170" s="35">
        <v>975.80416666666667</v>
      </c>
      <c r="L170" s="43">
        <v>230</v>
      </c>
      <c r="M170" s="31" t="s">
        <v>31</v>
      </c>
      <c r="N170" s="31">
        <v>230</v>
      </c>
      <c r="O170" s="31" t="s">
        <v>31</v>
      </c>
    </row>
    <row r="171" spans="1:15" x14ac:dyDescent="0.3">
      <c r="A171" s="33">
        <v>32067</v>
      </c>
      <c r="B171" s="34">
        <v>9.15</v>
      </c>
      <c r="C171" s="31">
        <v>5.5</v>
      </c>
      <c r="D171" s="31">
        <v>6.7</v>
      </c>
      <c r="E171" s="31">
        <v>13</v>
      </c>
      <c r="F171" s="39" t="s">
        <v>9</v>
      </c>
      <c r="G171" s="31">
        <v>31</v>
      </c>
      <c r="H171" s="31">
        <v>89</v>
      </c>
      <c r="I171" s="35">
        <v>4</v>
      </c>
      <c r="J171" s="35">
        <v>3700</v>
      </c>
      <c r="K171" s="35">
        <v>1002.0916666666666</v>
      </c>
      <c r="L171" s="43">
        <v>220</v>
      </c>
      <c r="M171" s="31" t="s">
        <v>31</v>
      </c>
      <c r="N171" s="31">
        <v>230</v>
      </c>
      <c r="O171" s="31" t="s">
        <v>31</v>
      </c>
    </row>
    <row r="172" spans="1:15" x14ac:dyDescent="0.3">
      <c r="A172" s="33">
        <v>32068</v>
      </c>
      <c r="B172" s="34">
        <v>9.35</v>
      </c>
      <c r="C172" s="31">
        <v>9.1</v>
      </c>
      <c r="D172" s="31">
        <v>0</v>
      </c>
      <c r="E172" s="31">
        <v>10</v>
      </c>
      <c r="F172" s="39" t="s">
        <v>8</v>
      </c>
      <c r="G172" s="31">
        <v>35</v>
      </c>
      <c r="H172" s="31">
        <v>95</v>
      </c>
      <c r="I172" s="35">
        <v>8</v>
      </c>
      <c r="J172" s="35">
        <v>1900</v>
      </c>
      <c r="K172" s="35">
        <v>1001.7541666666669</v>
      </c>
      <c r="L172" s="43">
        <v>180</v>
      </c>
      <c r="M172" s="31" t="s">
        <v>28</v>
      </c>
      <c r="N172" s="31">
        <v>140</v>
      </c>
      <c r="O172" s="31" t="s">
        <v>35</v>
      </c>
    </row>
    <row r="173" spans="1:15" x14ac:dyDescent="0.3">
      <c r="A173" s="33">
        <v>32069</v>
      </c>
      <c r="B173" s="34">
        <v>7.55</v>
      </c>
      <c r="C173" s="31">
        <v>15.2</v>
      </c>
      <c r="D173" s="31">
        <v>0</v>
      </c>
      <c r="E173" s="31">
        <v>4</v>
      </c>
      <c r="F173" s="39" t="s">
        <v>8</v>
      </c>
      <c r="G173" s="31" t="s">
        <v>3</v>
      </c>
      <c r="H173" s="31">
        <v>99</v>
      </c>
      <c r="I173" s="35">
        <v>6</v>
      </c>
      <c r="J173" s="35">
        <v>1600</v>
      </c>
      <c r="K173" s="35">
        <v>1007.2624999999998</v>
      </c>
      <c r="L173" s="43">
        <v>120</v>
      </c>
      <c r="M173" s="31" t="s">
        <v>24</v>
      </c>
      <c r="N173" s="31">
        <v>50</v>
      </c>
      <c r="O173" s="31" t="s">
        <v>29</v>
      </c>
    </row>
    <row r="174" spans="1:15" x14ac:dyDescent="0.3">
      <c r="A174" s="33">
        <v>32070</v>
      </c>
      <c r="B174" s="34">
        <v>8.3000000000000007</v>
      </c>
      <c r="C174" s="31">
        <v>16.3</v>
      </c>
      <c r="D174" s="31">
        <v>0</v>
      </c>
      <c r="E174" s="31">
        <v>4</v>
      </c>
      <c r="F174" s="39" t="s">
        <v>8</v>
      </c>
      <c r="G174" s="31">
        <v>13</v>
      </c>
      <c r="H174" s="31">
        <v>99</v>
      </c>
      <c r="I174" s="35">
        <v>8</v>
      </c>
      <c r="J174" s="35">
        <v>300</v>
      </c>
      <c r="K174" s="35">
        <v>1008.1708333333332</v>
      </c>
      <c r="L174" s="43">
        <v>90</v>
      </c>
      <c r="M174" s="31" t="s">
        <v>27</v>
      </c>
      <c r="N174" s="31">
        <v>60</v>
      </c>
      <c r="O174" s="31" t="s">
        <v>34</v>
      </c>
    </row>
    <row r="175" spans="1:15" x14ac:dyDescent="0.3">
      <c r="A175" s="33">
        <v>32071</v>
      </c>
      <c r="B175" s="34">
        <v>11.7</v>
      </c>
      <c r="C175" s="31">
        <v>0.2</v>
      </c>
      <c r="D175" s="31">
        <v>0.4</v>
      </c>
      <c r="E175" s="31">
        <v>11</v>
      </c>
      <c r="F175" s="39" t="s">
        <v>9</v>
      </c>
      <c r="G175" s="31">
        <v>25</v>
      </c>
      <c r="H175" s="31">
        <v>100</v>
      </c>
      <c r="I175" s="35">
        <v>8</v>
      </c>
      <c r="J175" s="35">
        <v>1200</v>
      </c>
      <c r="K175" s="35">
        <v>1000.0583333333334</v>
      </c>
      <c r="L175" s="43">
        <v>100</v>
      </c>
      <c r="M175" s="31" t="s">
        <v>27</v>
      </c>
      <c r="N175" s="31">
        <v>90</v>
      </c>
      <c r="O175" s="31" t="s">
        <v>27</v>
      </c>
    </row>
    <row r="176" spans="1:15" x14ac:dyDescent="0.3">
      <c r="A176" s="33">
        <v>32072</v>
      </c>
      <c r="B176" s="34">
        <v>9.25</v>
      </c>
      <c r="C176" s="31">
        <v>0</v>
      </c>
      <c r="D176" s="31">
        <v>1.8</v>
      </c>
      <c r="E176" s="31">
        <v>15</v>
      </c>
      <c r="F176" s="39" t="s">
        <v>9</v>
      </c>
      <c r="G176" s="31">
        <v>41</v>
      </c>
      <c r="H176" s="31">
        <v>93</v>
      </c>
      <c r="I176" s="35">
        <v>6</v>
      </c>
      <c r="J176" s="35">
        <v>3100</v>
      </c>
      <c r="K176" s="35">
        <v>1009.1791666666667</v>
      </c>
      <c r="L176" s="43">
        <v>230</v>
      </c>
      <c r="M176" s="31" t="s">
        <v>31</v>
      </c>
      <c r="N176" s="31">
        <v>190</v>
      </c>
      <c r="O176" s="31" t="s">
        <v>28</v>
      </c>
    </row>
    <row r="177" spans="1:15" x14ac:dyDescent="0.3">
      <c r="A177" s="33">
        <v>32073</v>
      </c>
      <c r="B177" s="34">
        <v>5.5</v>
      </c>
      <c r="C177" s="31">
        <v>0</v>
      </c>
      <c r="D177" s="31">
        <v>8.6999999999999993</v>
      </c>
      <c r="E177" s="31">
        <v>5</v>
      </c>
      <c r="F177" s="39" t="s">
        <v>8</v>
      </c>
      <c r="G177" s="31">
        <v>9</v>
      </c>
      <c r="H177" s="31">
        <v>95</v>
      </c>
      <c r="I177" s="35">
        <v>1</v>
      </c>
      <c r="J177" s="35">
        <v>4200</v>
      </c>
      <c r="K177" s="35">
        <v>1021.8791666666667</v>
      </c>
      <c r="L177" s="43">
        <v>240</v>
      </c>
      <c r="M177" s="31" t="s">
        <v>32</v>
      </c>
      <c r="N177" s="31">
        <v>230</v>
      </c>
      <c r="O177" s="31" t="s">
        <v>31</v>
      </c>
    </row>
    <row r="178" spans="1:15" x14ac:dyDescent="0.3">
      <c r="A178" s="33">
        <v>32074</v>
      </c>
      <c r="B178" s="34">
        <v>4.8499999999999996</v>
      </c>
      <c r="C178" s="31" t="s">
        <v>4</v>
      </c>
      <c r="D178" s="31">
        <v>8</v>
      </c>
      <c r="E178" s="31">
        <v>9</v>
      </c>
      <c r="F178" s="39" t="s">
        <v>8</v>
      </c>
      <c r="G178" s="31">
        <v>21</v>
      </c>
      <c r="H178" s="31">
        <v>94</v>
      </c>
      <c r="I178" s="35">
        <v>2</v>
      </c>
      <c r="J178" s="35">
        <v>3000</v>
      </c>
      <c r="K178" s="35">
        <v>1022.8249999999999</v>
      </c>
      <c r="L178" s="43">
        <v>230</v>
      </c>
      <c r="M178" s="31" t="s">
        <v>31</v>
      </c>
      <c r="N178" s="31">
        <v>220</v>
      </c>
      <c r="O178" s="31" t="s">
        <v>31</v>
      </c>
    </row>
    <row r="179" spans="1:15" x14ac:dyDescent="0.3">
      <c r="A179" s="33">
        <v>32075</v>
      </c>
      <c r="B179" s="34">
        <v>7.75</v>
      </c>
      <c r="C179" s="31" t="s">
        <v>4</v>
      </c>
      <c r="D179" s="31">
        <v>2.7</v>
      </c>
      <c r="E179" s="31">
        <v>13</v>
      </c>
      <c r="F179" s="39" t="s">
        <v>9</v>
      </c>
      <c r="G179" s="31">
        <v>29</v>
      </c>
      <c r="H179" s="31">
        <v>78</v>
      </c>
      <c r="I179" s="35">
        <v>7</v>
      </c>
      <c r="J179" s="35">
        <v>4000</v>
      </c>
      <c r="K179" s="35">
        <v>1018.3249999999998</v>
      </c>
      <c r="L179" s="43">
        <v>210</v>
      </c>
      <c r="M179" s="31" t="s">
        <v>30</v>
      </c>
      <c r="N179" s="31">
        <v>210</v>
      </c>
      <c r="O179" s="31" t="s">
        <v>30</v>
      </c>
    </row>
    <row r="180" spans="1:15" x14ac:dyDescent="0.3">
      <c r="A180" s="33">
        <v>32076</v>
      </c>
      <c r="B180" s="34">
        <v>10.5</v>
      </c>
      <c r="C180" s="31">
        <v>1</v>
      </c>
      <c r="D180" s="31">
        <v>1.8</v>
      </c>
      <c r="E180" s="31">
        <v>10</v>
      </c>
      <c r="F180" s="39" t="s">
        <v>8</v>
      </c>
      <c r="G180" s="31">
        <v>29</v>
      </c>
      <c r="H180" s="31">
        <v>94</v>
      </c>
      <c r="I180" s="35">
        <v>7</v>
      </c>
      <c r="J180" s="35">
        <v>1600</v>
      </c>
      <c r="K180" s="35">
        <v>1015.6291666666666</v>
      </c>
      <c r="L180" s="43">
        <v>170</v>
      </c>
      <c r="M180" s="31" t="s">
        <v>28</v>
      </c>
      <c r="N180" s="31">
        <v>170</v>
      </c>
      <c r="O180" s="31" t="s">
        <v>28</v>
      </c>
    </row>
    <row r="181" spans="1:15" x14ac:dyDescent="0.3">
      <c r="A181" s="33">
        <v>32077</v>
      </c>
      <c r="B181" s="34">
        <v>8.15</v>
      </c>
      <c r="C181" s="31">
        <v>7.9</v>
      </c>
      <c r="D181" s="31">
        <v>0</v>
      </c>
      <c r="E181" s="31">
        <v>5</v>
      </c>
      <c r="F181" s="39" t="s">
        <v>8</v>
      </c>
      <c r="G181" s="31" t="s">
        <v>3</v>
      </c>
      <c r="H181" s="31">
        <v>99</v>
      </c>
      <c r="I181" s="35">
        <v>8</v>
      </c>
      <c r="J181" s="35">
        <v>300</v>
      </c>
      <c r="K181" s="35">
        <v>1009.9291666666663</v>
      </c>
      <c r="L181" s="43">
        <v>130</v>
      </c>
      <c r="M181" s="31" t="s">
        <v>35</v>
      </c>
      <c r="N181" s="31">
        <v>260</v>
      </c>
      <c r="O181" s="31" t="s">
        <v>25</v>
      </c>
    </row>
    <row r="182" spans="1:15" x14ac:dyDescent="0.3">
      <c r="A182" s="33">
        <v>32078</v>
      </c>
      <c r="B182" s="34">
        <v>6.55</v>
      </c>
      <c r="C182" s="31">
        <v>0</v>
      </c>
      <c r="D182" s="31">
        <v>8</v>
      </c>
      <c r="E182" s="31">
        <v>8</v>
      </c>
      <c r="F182" s="39" t="s">
        <v>8</v>
      </c>
      <c r="G182" s="31">
        <v>21</v>
      </c>
      <c r="H182" s="31">
        <v>95</v>
      </c>
      <c r="I182" s="35">
        <v>3</v>
      </c>
      <c r="J182" s="35">
        <v>3100</v>
      </c>
      <c r="K182" s="35">
        <v>1014.2791666666664</v>
      </c>
      <c r="L182" s="43">
        <v>230</v>
      </c>
      <c r="M182" s="31" t="s">
        <v>31</v>
      </c>
      <c r="N182" s="31">
        <v>230</v>
      </c>
      <c r="O182" s="31" t="s">
        <v>31</v>
      </c>
    </row>
    <row r="183" spans="1:15" x14ac:dyDescent="0.3">
      <c r="A183" s="33">
        <v>32079</v>
      </c>
      <c r="B183" s="34">
        <v>4.5</v>
      </c>
      <c r="C183" s="31">
        <v>0</v>
      </c>
      <c r="D183" s="31">
        <v>2.2000000000000002</v>
      </c>
      <c r="E183" s="31">
        <v>2</v>
      </c>
      <c r="F183" s="39" t="s">
        <v>8</v>
      </c>
      <c r="G183" s="31" t="s">
        <v>3</v>
      </c>
      <c r="H183" s="31">
        <v>98</v>
      </c>
      <c r="I183" s="35">
        <v>6</v>
      </c>
      <c r="J183" s="35">
        <v>1600</v>
      </c>
      <c r="K183" s="35">
        <v>1020.6374999999999</v>
      </c>
      <c r="L183" s="43">
        <v>250</v>
      </c>
      <c r="M183" s="31" t="s">
        <v>32</v>
      </c>
      <c r="N183" s="31">
        <v>130</v>
      </c>
      <c r="O183" s="31" t="s">
        <v>35</v>
      </c>
    </row>
    <row r="184" spans="1:15" x14ac:dyDescent="0.3">
      <c r="A184" s="33">
        <v>32080</v>
      </c>
      <c r="B184" s="34">
        <v>5.65</v>
      </c>
      <c r="C184" s="31">
        <v>4.0999999999999996</v>
      </c>
      <c r="D184" s="31">
        <v>6.4</v>
      </c>
      <c r="E184" s="31">
        <v>2</v>
      </c>
      <c r="F184" s="39" t="s">
        <v>8</v>
      </c>
      <c r="G184" s="31" t="s">
        <v>3</v>
      </c>
      <c r="H184" s="31">
        <v>98</v>
      </c>
      <c r="I184" s="35">
        <v>5</v>
      </c>
      <c r="J184" s="35">
        <v>1200</v>
      </c>
      <c r="K184" s="35">
        <v>1018.7291666666666</v>
      </c>
      <c r="L184" s="43">
        <v>250</v>
      </c>
      <c r="M184" s="31" t="s">
        <v>32</v>
      </c>
      <c r="N184" s="31">
        <v>270</v>
      </c>
      <c r="O184" s="31" t="s">
        <v>25</v>
      </c>
    </row>
    <row r="185" spans="1:15" x14ac:dyDescent="0.3">
      <c r="A185" s="33">
        <v>32081</v>
      </c>
      <c r="B185" s="34">
        <v>5.85</v>
      </c>
      <c r="C185" s="31">
        <v>0.1</v>
      </c>
      <c r="D185" s="31">
        <v>4.4000000000000004</v>
      </c>
      <c r="E185" s="31">
        <v>3</v>
      </c>
      <c r="F185" s="39" t="s">
        <v>8</v>
      </c>
      <c r="G185" s="31">
        <v>7</v>
      </c>
      <c r="H185" s="31">
        <v>99</v>
      </c>
      <c r="I185" s="35">
        <v>6</v>
      </c>
      <c r="J185" s="35">
        <v>500</v>
      </c>
      <c r="K185" s="35">
        <v>1016.9291666666668</v>
      </c>
      <c r="L185" s="44">
        <v>250</v>
      </c>
      <c r="M185" s="31" t="s">
        <v>32</v>
      </c>
      <c r="N185" s="31">
        <v>230</v>
      </c>
      <c r="O185" s="31" t="s">
        <v>31</v>
      </c>
    </row>
    <row r="188" spans="1:15" x14ac:dyDescent="0.3">
      <c r="A188" s="37" t="s">
        <v>5</v>
      </c>
    </row>
    <row r="189" spans="1:15" x14ac:dyDescent="0.3">
      <c r="A189" s="37" t="s">
        <v>12</v>
      </c>
    </row>
  </sheetData>
  <autoFilter ref="A1:O1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89"/>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5" width="13" style="1" customWidth="1"/>
    <col min="16" max="16384" width="9.109375" style="1"/>
  </cols>
  <sheetData>
    <row r="1" spans="1:15" ht="75" customHeight="1" x14ac:dyDescent="0.3">
      <c r="A1" s="22" t="s">
        <v>0</v>
      </c>
      <c r="B1" s="22" t="s">
        <v>53</v>
      </c>
      <c r="C1" s="22" t="s">
        <v>1</v>
      </c>
      <c r="D1" s="22" t="s">
        <v>54</v>
      </c>
      <c r="E1" s="22" t="s">
        <v>55</v>
      </c>
      <c r="F1" s="22" t="s">
        <v>56</v>
      </c>
      <c r="G1" s="22" t="s">
        <v>57</v>
      </c>
      <c r="H1" s="22" t="s">
        <v>2</v>
      </c>
      <c r="I1" s="22" t="s">
        <v>17</v>
      </c>
      <c r="J1" s="22" t="s">
        <v>59</v>
      </c>
      <c r="K1" s="22" t="s">
        <v>15</v>
      </c>
      <c r="L1" s="22" t="s">
        <v>18</v>
      </c>
      <c r="M1" s="22" t="s">
        <v>51</v>
      </c>
      <c r="N1" s="22" t="s">
        <v>19</v>
      </c>
      <c r="O1" s="22" t="s">
        <v>51</v>
      </c>
    </row>
    <row r="2" spans="1:15" x14ac:dyDescent="0.3">
      <c r="A2" s="23">
        <v>42125</v>
      </c>
      <c r="B2" s="3">
        <v>9.6</v>
      </c>
      <c r="C2" s="1">
        <v>3.4</v>
      </c>
      <c r="D2" s="1">
        <v>0</v>
      </c>
      <c r="E2" s="1">
        <v>14</v>
      </c>
      <c r="F2" s="40" t="s">
        <v>9</v>
      </c>
      <c r="G2" s="1">
        <v>33</v>
      </c>
      <c r="H2" s="1">
        <v>95</v>
      </c>
      <c r="I2" s="2">
        <v>8</v>
      </c>
      <c r="J2" s="1">
        <v>2000</v>
      </c>
      <c r="K2" s="2">
        <v>1006.6458333333338</v>
      </c>
      <c r="L2" s="1">
        <v>110</v>
      </c>
      <c r="M2" s="1" t="s">
        <v>24</v>
      </c>
      <c r="N2" s="1">
        <v>110</v>
      </c>
      <c r="O2" s="1" t="s">
        <v>24</v>
      </c>
    </row>
    <row r="3" spans="1:15" x14ac:dyDescent="0.3">
      <c r="A3" s="23">
        <v>42126</v>
      </c>
      <c r="B3" s="3">
        <v>10.8</v>
      </c>
      <c r="C3" s="1">
        <v>13.2</v>
      </c>
      <c r="D3" s="1">
        <v>0</v>
      </c>
      <c r="E3" s="1">
        <v>13</v>
      </c>
      <c r="F3" s="40" t="s">
        <v>9</v>
      </c>
      <c r="G3" s="1">
        <v>37</v>
      </c>
      <c r="H3" s="1">
        <v>100</v>
      </c>
      <c r="I3" s="2">
        <v>8</v>
      </c>
      <c r="J3" s="1">
        <v>500</v>
      </c>
      <c r="K3" s="2">
        <v>1002.1333333333331</v>
      </c>
      <c r="L3" s="1">
        <v>150</v>
      </c>
      <c r="M3" s="1" t="s">
        <v>36</v>
      </c>
      <c r="N3" s="1">
        <v>120</v>
      </c>
      <c r="O3" s="1" t="s">
        <v>24</v>
      </c>
    </row>
    <row r="4" spans="1:15" x14ac:dyDescent="0.3">
      <c r="A4" s="23">
        <v>42127</v>
      </c>
      <c r="B4" s="3">
        <v>12.35</v>
      </c>
      <c r="C4" s="1">
        <v>0.2</v>
      </c>
      <c r="D4" s="1">
        <v>0.4</v>
      </c>
      <c r="E4" s="1">
        <v>13</v>
      </c>
      <c r="F4" s="40" t="s">
        <v>9</v>
      </c>
      <c r="G4" s="1">
        <v>29</v>
      </c>
      <c r="H4" s="1">
        <v>100</v>
      </c>
      <c r="I4" s="2">
        <v>8</v>
      </c>
      <c r="J4" s="1">
        <v>600</v>
      </c>
      <c r="K4" s="2">
        <v>996.94583333333321</v>
      </c>
      <c r="L4" s="1">
        <v>240</v>
      </c>
      <c r="M4" s="1" t="s">
        <v>32</v>
      </c>
      <c r="N4" s="1">
        <v>210</v>
      </c>
      <c r="O4" s="1" t="s">
        <v>30</v>
      </c>
    </row>
    <row r="5" spans="1:15" x14ac:dyDescent="0.3">
      <c r="A5" s="23">
        <v>42128</v>
      </c>
      <c r="B5" s="3">
        <v>9.8000000000000007</v>
      </c>
      <c r="C5" s="1">
        <v>12.8</v>
      </c>
      <c r="D5" s="1">
        <v>3.8</v>
      </c>
      <c r="E5" s="1">
        <v>9</v>
      </c>
      <c r="F5" s="40" t="s">
        <v>8</v>
      </c>
      <c r="G5" s="1">
        <v>23</v>
      </c>
      <c r="H5" s="1">
        <v>99</v>
      </c>
      <c r="I5" s="2">
        <v>6</v>
      </c>
      <c r="J5" s="1">
        <v>1000</v>
      </c>
      <c r="K5" s="2">
        <v>999.14583333333337</v>
      </c>
      <c r="L5" s="1">
        <v>140</v>
      </c>
      <c r="M5" s="1" t="s">
        <v>35</v>
      </c>
      <c r="N5" s="1">
        <v>120</v>
      </c>
      <c r="O5" s="1" t="s">
        <v>24</v>
      </c>
    </row>
    <row r="6" spans="1:15" x14ac:dyDescent="0.3">
      <c r="A6" s="23">
        <v>42129</v>
      </c>
      <c r="B6" s="3">
        <v>10.85</v>
      </c>
      <c r="C6" s="1">
        <v>2.2000000000000002</v>
      </c>
      <c r="D6" s="1">
        <v>5.2</v>
      </c>
      <c r="E6" s="1">
        <v>18</v>
      </c>
      <c r="F6" s="40" t="s">
        <v>10</v>
      </c>
      <c r="G6" s="1">
        <v>43</v>
      </c>
      <c r="H6" s="1">
        <v>99</v>
      </c>
      <c r="I6" s="2">
        <v>6</v>
      </c>
      <c r="J6" s="1">
        <v>1100</v>
      </c>
      <c r="K6" s="2">
        <v>994.64583333333314</v>
      </c>
      <c r="L6" s="1">
        <v>240</v>
      </c>
      <c r="M6" s="1" t="s">
        <v>32</v>
      </c>
      <c r="N6" s="1">
        <v>220</v>
      </c>
      <c r="O6" s="1" t="s">
        <v>31</v>
      </c>
    </row>
    <row r="7" spans="1:15" x14ac:dyDescent="0.3">
      <c r="A7" s="23">
        <v>42130</v>
      </c>
      <c r="B7" s="3">
        <v>10.55</v>
      </c>
      <c r="C7" s="1" t="s">
        <v>4</v>
      </c>
      <c r="D7" s="1">
        <v>7.7</v>
      </c>
      <c r="E7" s="1">
        <v>18</v>
      </c>
      <c r="F7" s="40" t="s">
        <v>10</v>
      </c>
      <c r="G7" s="1">
        <v>38</v>
      </c>
      <c r="H7" s="1">
        <v>90</v>
      </c>
      <c r="I7" s="2">
        <v>6</v>
      </c>
      <c r="J7" s="1">
        <v>1300</v>
      </c>
      <c r="K7" s="2">
        <v>1007.1999999999999</v>
      </c>
      <c r="L7" s="1">
        <v>270</v>
      </c>
      <c r="M7" s="1" t="s">
        <v>25</v>
      </c>
      <c r="N7" s="1">
        <v>260</v>
      </c>
      <c r="O7" s="1" t="s">
        <v>25</v>
      </c>
    </row>
    <row r="8" spans="1:15" x14ac:dyDescent="0.3">
      <c r="A8" s="23">
        <v>42131</v>
      </c>
      <c r="B8" s="3">
        <v>9.85</v>
      </c>
      <c r="C8" s="1">
        <v>1.4</v>
      </c>
      <c r="D8" s="1">
        <v>5.6</v>
      </c>
      <c r="E8" s="1">
        <v>7</v>
      </c>
      <c r="F8" s="40" t="s">
        <v>8</v>
      </c>
      <c r="G8" s="1">
        <v>17</v>
      </c>
      <c r="H8" s="1">
        <v>91</v>
      </c>
      <c r="I8" s="2">
        <v>6</v>
      </c>
      <c r="J8" s="1">
        <v>2100</v>
      </c>
      <c r="K8" s="2">
        <v>1016.4083333333332</v>
      </c>
      <c r="L8" s="1">
        <v>210</v>
      </c>
      <c r="M8" s="1" t="s">
        <v>30</v>
      </c>
      <c r="N8" s="1">
        <v>260</v>
      </c>
      <c r="O8" s="1" t="s">
        <v>25</v>
      </c>
    </row>
    <row r="9" spans="1:15" x14ac:dyDescent="0.3">
      <c r="A9" s="23">
        <v>42132</v>
      </c>
      <c r="B9" s="3">
        <v>10.6</v>
      </c>
      <c r="C9" s="1">
        <v>4.4000000000000004</v>
      </c>
      <c r="D9" s="1">
        <v>0.3</v>
      </c>
      <c r="E9" s="1">
        <v>15</v>
      </c>
      <c r="F9" s="40" t="s">
        <v>9</v>
      </c>
      <c r="G9" s="1">
        <v>30</v>
      </c>
      <c r="H9" s="1">
        <v>99</v>
      </c>
      <c r="I9" s="2">
        <v>8</v>
      </c>
      <c r="J9" s="1">
        <v>900</v>
      </c>
      <c r="K9" s="2">
        <v>1010.3791666666666</v>
      </c>
      <c r="L9" s="1">
        <v>110</v>
      </c>
      <c r="M9" s="1" t="s">
        <v>24</v>
      </c>
      <c r="N9" s="1">
        <v>250</v>
      </c>
      <c r="O9" s="1" t="s">
        <v>32</v>
      </c>
    </row>
    <row r="10" spans="1:15" x14ac:dyDescent="0.3">
      <c r="A10" s="23">
        <v>42133</v>
      </c>
      <c r="B10" s="3">
        <v>11.85</v>
      </c>
      <c r="C10" s="1" t="s">
        <v>4</v>
      </c>
      <c r="D10" s="1">
        <v>5.0999999999999996</v>
      </c>
      <c r="E10" s="1">
        <v>10</v>
      </c>
      <c r="F10" s="40" t="s">
        <v>8</v>
      </c>
      <c r="G10" s="1">
        <v>28</v>
      </c>
      <c r="H10" s="1">
        <v>98</v>
      </c>
      <c r="I10" s="2">
        <v>6</v>
      </c>
      <c r="J10" s="1">
        <v>1500</v>
      </c>
      <c r="K10" s="2">
        <v>1018.3625000000001</v>
      </c>
      <c r="L10" s="1">
        <v>260</v>
      </c>
      <c r="M10" s="1" t="s">
        <v>25</v>
      </c>
      <c r="N10" s="1">
        <v>270</v>
      </c>
      <c r="O10" s="1" t="s">
        <v>25</v>
      </c>
    </row>
    <row r="11" spans="1:15" x14ac:dyDescent="0.3">
      <c r="A11" s="23">
        <v>42134</v>
      </c>
      <c r="B11" s="3">
        <v>12.15</v>
      </c>
      <c r="C11" s="1">
        <v>0.2</v>
      </c>
      <c r="D11" s="1">
        <v>0.1</v>
      </c>
      <c r="E11" s="1">
        <v>14</v>
      </c>
      <c r="F11" s="40" t="s">
        <v>9</v>
      </c>
      <c r="G11" s="1">
        <v>29</v>
      </c>
      <c r="H11" s="1">
        <v>99</v>
      </c>
      <c r="I11" s="2">
        <v>8</v>
      </c>
      <c r="J11" s="1">
        <v>700</v>
      </c>
      <c r="K11" s="2">
        <v>1020.4541666666664</v>
      </c>
      <c r="L11" s="1">
        <v>200</v>
      </c>
      <c r="M11" s="1" t="s">
        <v>30</v>
      </c>
      <c r="N11" s="1">
        <v>220</v>
      </c>
      <c r="O11" s="1" t="s">
        <v>31</v>
      </c>
    </row>
    <row r="12" spans="1:15" x14ac:dyDescent="0.3">
      <c r="A12" s="23">
        <v>42135</v>
      </c>
      <c r="B12" s="3">
        <v>13.75</v>
      </c>
      <c r="C12" s="1">
        <v>0.6</v>
      </c>
      <c r="D12" s="1">
        <v>8.9</v>
      </c>
      <c r="E12" s="1">
        <v>11</v>
      </c>
      <c r="F12" s="40" t="s">
        <v>9</v>
      </c>
      <c r="G12" s="1">
        <v>29</v>
      </c>
      <c r="H12" s="1">
        <v>99</v>
      </c>
      <c r="I12" s="2">
        <v>7</v>
      </c>
      <c r="J12" s="1">
        <v>1000</v>
      </c>
      <c r="K12" s="2">
        <v>1018.3541666666666</v>
      </c>
      <c r="L12" s="1">
        <v>230</v>
      </c>
      <c r="M12" s="1" t="s">
        <v>31</v>
      </c>
      <c r="N12" s="1">
        <v>220</v>
      </c>
      <c r="O12" s="1" t="s">
        <v>31</v>
      </c>
    </row>
    <row r="13" spans="1:15" x14ac:dyDescent="0.3">
      <c r="A13" s="23">
        <v>42136</v>
      </c>
      <c r="B13" s="3">
        <v>11.2</v>
      </c>
      <c r="C13" s="1">
        <v>0</v>
      </c>
      <c r="D13" s="1">
        <v>12.7</v>
      </c>
      <c r="E13" s="1">
        <v>9</v>
      </c>
      <c r="F13" s="40" t="s">
        <v>8</v>
      </c>
      <c r="G13" s="1">
        <v>23</v>
      </c>
      <c r="H13" s="1">
        <v>95</v>
      </c>
      <c r="I13" s="2">
        <v>3</v>
      </c>
      <c r="J13" s="1">
        <v>1800</v>
      </c>
      <c r="K13" s="2">
        <v>1021.6999999999999</v>
      </c>
      <c r="L13" s="1">
        <v>290</v>
      </c>
      <c r="M13" s="1" t="s">
        <v>26</v>
      </c>
      <c r="N13" s="1">
        <v>290</v>
      </c>
      <c r="O13" s="1" t="s">
        <v>26</v>
      </c>
    </row>
    <row r="14" spans="1:15" x14ac:dyDescent="0.3">
      <c r="A14" s="23">
        <v>42137</v>
      </c>
      <c r="B14" s="3">
        <v>9.75</v>
      </c>
      <c r="C14" s="1">
        <v>8.4</v>
      </c>
      <c r="D14" s="1">
        <v>0.7</v>
      </c>
      <c r="E14" s="1">
        <v>8</v>
      </c>
      <c r="F14" s="40" t="s">
        <v>8</v>
      </c>
      <c r="G14" s="1">
        <v>21</v>
      </c>
      <c r="H14" s="1">
        <v>97</v>
      </c>
      <c r="I14" s="2">
        <v>7</v>
      </c>
      <c r="J14" s="1">
        <v>1700</v>
      </c>
      <c r="K14" s="2">
        <v>1017.7739130434785</v>
      </c>
      <c r="L14" s="1">
        <v>110</v>
      </c>
      <c r="M14" s="1" t="s">
        <v>24</v>
      </c>
      <c r="N14" s="1">
        <v>130</v>
      </c>
      <c r="O14" s="1" t="s">
        <v>35</v>
      </c>
    </row>
    <row r="15" spans="1:15" x14ac:dyDescent="0.3">
      <c r="A15" s="23">
        <v>42138</v>
      </c>
      <c r="B15" s="3">
        <v>11.15</v>
      </c>
      <c r="C15" s="1" t="s">
        <v>4</v>
      </c>
      <c r="D15" s="1">
        <v>5.0999999999999996</v>
      </c>
      <c r="E15" s="1">
        <v>10</v>
      </c>
      <c r="F15" s="40" t="s">
        <v>8</v>
      </c>
      <c r="G15" s="1">
        <v>28</v>
      </c>
      <c r="H15" s="1">
        <v>99</v>
      </c>
      <c r="I15" s="2">
        <v>7</v>
      </c>
      <c r="J15" s="1">
        <v>1700</v>
      </c>
      <c r="K15" s="2">
        <v>1009.3083333333335</v>
      </c>
      <c r="L15" s="1">
        <v>230</v>
      </c>
      <c r="M15" s="1" t="s">
        <v>31</v>
      </c>
      <c r="N15" s="1">
        <v>230</v>
      </c>
      <c r="O15" s="1" t="s">
        <v>31</v>
      </c>
    </row>
    <row r="16" spans="1:15" x14ac:dyDescent="0.3">
      <c r="A16" s="23">
        <v>42139</v>
      </c>
      <c r="B16" s="3">
        <v>10.45</v>
      </c>
      <c r="C16" s="1">
        <v>0.2</v>
      </c>
      <c r="D16" s="1">
        <v>6.3</v>
      </c>
      <c r="E16" s="1">
        <v>7</v>
      </c>
      <c r="F16" s="40" t="s">
        <v>8</v>
      </c>
      <c r="G16" s="1">
        <v>20</v>
      </c>
      <c r="H16" s="1">
        <v>99</v>
      </c>
      <c r="I16" s="2">
        <v>6</v>
      </c>
      <c r="J16" s="1">
        <v>1600</v>
      </c>
      <c r="K16" s="2">
        <v>1022.6708333333332</v>
      </c>
      <c r="L16" s="1">
        <v>30</v>
      </c>
      <c r="M16" s="1" t="s">
        <v>33</v>
      </c>
      <c r="N16" s="1">
        <v>310</v>
      </c>
      <c r="O16" s="1" t="s">
        <v>22</v>
      </c>
    </row>
    <row r="17" spans="1:17" x14ac:dyDescent="0.3">
      <c r="A17" s="23">
        <v>42140</v>
      </c>
      <c r="B17" s="3">
        <v>11.65</v>
      </c>
      <c r="C17" s="1">
        <v>0</v>
      </c>
      <c r="D17" s="1">
        <v>10.9</v>
      </c>
      <c r="E17" s="1">
        <v>11</v>
      </c>
      <c r="F17" s="40" t="s">
        <v>9</v>
      </c>
      <c r="G17" s="1">
        <v>22</v>
      </c>
      <c r="H17" s="1">
        <v>100</v>
      </c>
      <c r="I17" s="2">
        <v>5</v>
      </c>
      <c r="J17" s="1">
        <v>1500</v>
      </c>
      <c r="K17" s="2">
        <v>1028.9124999999999</v>
      </c>
      <c r="L17" s="1">
        <v>300</v>
      </c>
      <c r="M17" s="1" t="s">
        <v>26</v>
      </c>
      <c r="N17" s="1">
        <v>290</v>
      </c>
      <c r="O17" s="1" t="s">
        <v>26</v>
      </c>
    </row>
    <row r="18" spans="1:17" x14ac:dyDescent="0.3">
      <c r="A18" s="23">
        <v>42141</v>
      </c>
      <c r="B18" s="3">
        <v>10.6</v>
      </c>
      <c r="C18" s="1">
        <v>2.4</v>
      </c>
      <c r="D18" s="1">
        <v>1.3</v>
      </c>
      <c r="E18" s="1">
        <v>9</v>
      </c>
      <c r="F18" s="40" t="s">
        <v>8</v>
      </c>
      <c r="G18" s="1">
        <v>21</v>
      </c>
      <c r="H18" s="1">
        <v>92</v>
      </c>
      <c r="I18" s="2">
        <v>6</v>
      </c>
      <c r="J18" s="1">
        <v>2300</v>
      </c>
      <c r="K18" s="2">
        <v>1026.820833333333</v>
      </c>
      <c r="L18" s="1">
        <v>310</v>
      </c>
      <c r="M18" s="1" t="s">
        <v>22</v>
      </c>
      <c r="N18" s="1">
        <v>210</v>
      </c>
      <c r="O18" s="1" t="s">
        <v>30</v>
      </c>
    </row>
    <row r="19" spans="1:17" x14ac:dyDescent="0.3">
      <c r="A19" s="23">
        <v>42142</v>
      </c>
      <c r="B19" s="3">
        <v>10.75</v>
      </c>
      <c r="C19" s="1">
        <v>3.6</v>
      </c>
      <c r="D19" s="1">
        <v>6.6</v>
      </c>
      <c r="E19" s="1">
        <v>17</v>
      </c>
      <c r="F19" s="40" t="s">
        <v>10</v>
      </c>
      <c r="G19" s="1">
        <v>38</v>
      </c>
      <c r="H19" s="1">
        <v>100</v>
      </c>
      <c r="I19" s="2">
        <v>7</v>
      </c>
      <c r="J19" s="1">
        <v>1200</v>
      </c>
      <c r="K19" s="2">
        <v>1010.2666666666668</v>
      </c>
      <c r="L19" s="1">
        <v>290</v>
      </c>
      <c r="M19" s="1" t="s">
        <v>26</v>
      </c>
      <c r="N19" s="1">
        <v>310</v>
      </c>
      <c r="O19" s="1" t="s">
        <v>22</v>
      </c>
    </row>
    <row r="20" spans="1:17" x14ac:dyDescent="0.3">
      <c r="A20" s="23">
        <v>42143</v>
      </c>
      <c r="B20" s="3">
        <v>9.6999999999999993</v>
      </c>
      <c r="C20" s="1">
        <v>0.2</v>
      </c>
      <c r="D20" s="1">
        <v>8.6</v>
      </c>
      <c r="E20" s="1">
        <v>16</v>
      </c>
      <c r="F20" s="40" t="s">
        <v>9</v>
      </c>
      <c r="G20" s="1">
        <v>31</v>
      </c>
      <c r="H20" s="1">
        <v>82</v>
      </c>
      <c r="I20" s="2">
        <v>6</v>
      </c>
      <c r="J20" s="1">
        <v>1800</v>
      </c>
      <c r="K20" s="2">
        <v>1011.0375</v>
      </c>
      <c r="L20" s="1">
        <v>300</v>
      </c>
      <c r="M20" s="1" t="s">
        <v>26</v>
      </c>
      <c r="N20" s="1">
        <v>310</v>
      </c>
      <c r="O20" s="1" t="s">
        <v>22</v>
      </c>
    </row>
    <row r="21" spans="1:17" x14ac:dyDescent="0.3">
      <c r="A21" s="23">
        <v>42144</v>
      </c>
      <c r="B21" s="3">
        <v>10.45</v>
      </c>
      <c r="C21" s="1">
        <v>0</v>
      </c>
      <c r="D21" s="1">
        <v>10.5</v>
      </c>
      <c r="E21" s="1">
        <v>10</v>
      </c>
      <c r="F21" s="40" t="s">
        <v>8</v>
      </c>
      <c r="G21" s="1">
        <v>21</v>
      </c>
      <c r="H21" s="1">
        <v>90</v>
      </c>
      <c r="I21" s="2">
        <v>5</v>
      </c>
      <c r="J21" s="1">
        <v>2600</v>
      </c>
      <c r="K21" s="2">
        <v>1021.9166666666666</v>
      </c>
      <c r="L21" s="1">
        <v>350</v>
      </c>
      <c r="M21" s="1" t="s">
        <v>23</v>
      </c>
      <c r="N21" s="1">
        <v>330</v>
      </c>
      <c r="O21" s="1" t="s">
        <v>21</v>
      </c>
    </row>
    <row r="22" spans="1:17" x14ac:dyDescent="0.3">
      <c r="A22" s="23">
        <v>42145</v>
      </c>
      <c r="B22" s="3">
        <v>11.1</v>
      </c>
      <c r="C22" s="1">
        <v>0.2</v>
      </c>
      <c r="D22" s="1">
        <v>7.5</v>
      </c>
      <c r="E22" s="1">
        <v>8</v>
      </c>
      <c r="F22" s="40" t="s">
        <v>8</v>
      </c>
      <c r="G22" s="1">
        <v>17</v>
      </c>
      <c r="H22" s="1">
        <v>97</v>
      </c>
      <c r="I22" s="2">
        <v>6</v>
      </c>
      <c r="J22" s="1">
        <v>1700</v>
      </c>
      <c r="K22" s="2">
        <v>1029.0458333333333</v>
      </c>
      <c r="L22" s="1">
        <v>300</v>
      </c>
      <c r="M22" s="1" t="s">
        <v>26</v>
      </c>
      <c r="N22" s="1">
        <v>290</v>
      </c>
      <c r="O22" s="1" t="s">
        <v>26</v>
      </c>
    </row>
    <row r="23" spans="1:17" x14ac:dyDescent="0.3">
      <c r="A23" s="23">
        <v>42146</v>
      </c>
      <c r="B23" s="3">
        <v>11.7</v>
      </c>
      <c r="C23" s="1">
        <v>0.2</v>
      </c>
      <c r="D23" s="1">
        <v>0</v>
      </c>
      <c r="E23" s="1">
        <v>7</v>
      </c>
      <c r="F23" s="40" t="s">
        <v>8</v>
      </c>
      <c r="G23" s="1">
        <v>14</v>
      </c>
      <c r="H23" s="1">
        <v>100</v>
      </c>
      <c r="I23" s="2">
        <v>8</v>
      </c>
      <c r="J23" s="1">
        <v>300</v>
      </c>
      <c r="K23" s="2">
        <v>1027.8708333333332</v>
      </c>
      <c r="L23" s="1">
        <v>280</v>
      </c>
      <c r="M23" s="1" t="s">
        <v>25</v>
      </c>
      <c r="N23" s="1">
        <v>280</v>
      </c>
      <c r="O23" s="1" t="s">
        <v>25</v>
      </c>
    </row>
    <row r="24" spans="1:17" x14ac:dyDescent="0.3">
      <c r="A24" s="23">
        <v>42147</v>
      </c>
      <c r="B24" s="3">
        <v>12.15</v>
      </c>
      <c r="C24" s="1">
        <v>0.6</v>
      </c>
      <c r="D24" s="1">
        <v>7.8</v>
      </c>
      <c r="E24" s="1">
        <v>5</v>
      </c>
      <c r="F24" s="40" t="s">
        <v>8</v>
      </c>
      <c r="G24" s="1">
        <v>12</v>
      </c>
      <c r="H24" s="1">
        <v>100</v>
      </c>
      <c r="I24" s="2">
        <v>7</v>
      </c>
      <c r="J24" s="1">
        <v>400</v>
      </c>
      <c r="K24" s="2">
        <v>1025.9375</v>
      </c>
      <c r="L24" s="1">
        <v>10</v>
      </c>
      <c r="M24" s="1" t="s">
        <v>23</v>
      </c>
      <c r="N24" s="1">
        <v>350</v>
      </c>
      <c r="O24" s="1" t="s">
        <v>23</v>
      </c>
    </row>
    <row r="25" spans="1:17" x14ac:dyDescent="0.3">
      <c r="A25" s="23">
        <v>42148</v>
      </c>
      <c r="B25" s="3">
        <v>11.7</v>
      </c>
      <c r="C25" s="1" t="s">
        <v>4</v>
      </c>
      <c r="D25" s="1">
        <v>0.1</v>
      </c>
      <c r="E25" s="1">
        <v>7</v>
      </c>
      <c r="F25" s="40" t="s">
        <v>8</v>
      </c>
      <c r="G25" s="1">
        <v>16</v>
      </c>
      <c r="H25" s="1">
        <v>100</v>
      </c>
      <c r="I25" s="2">
        <v>8</v>
      </c>
      <c r="J25" s="1">
        <v>700</v>
      </c>
      <c r="K25" s="2">
        <v>1022.6416666666668</v>
      </c>
      <c r="L25" s="1">
        <v>280</v>
      </c>
      <c r="M25" s="1" t="s">
        <v>25</v>
      </c>
      <c r="N25" s="1">
        <v>290</v>
      </c>
      <c r="O25" s="1" t="s">
        <v>26</v>
      </c>
    </row>
    <row r="26" spans="1:17" x14ac:dyDescent="0.3">
      <c r="A26" s="23">
        <v>42149</v>
      </c>
      <c r="B26" s="3">
        <v>12.15</v>
      </c>
      <c r="C26" s="1" t="s">
        <v>4</v>
      </c>
      <c r="D26" s="1">
        <v>0.7</v>
      </c>
      <c r="E26" s="1">
        <v>8</v>
      </c>
      <c r="F26" s="40" t="s">
        <v>8</v>
      </c>
      <c r="G26" s="1">
        <v>17</v>
      </c>
      <c r="H26" s="1">
        <v>100</v>
      </c>
      <c r="I26" s="2">
        <v>7</v>
      </c>
      <c r="J26" s="1">
        <v>1000</v>
      </c>
      <c r="K26" s="2">
        <v>1022.9291666666669</v>
      </c>
      <c r="L26" s="1">
        <v>330</v>
      </c>
      <c r="M26" s="1" t="s">
        <v>21</v>
      </c>
      <c r="N26" s="1">
        <v>330</v>
      </c>
      <c r="O26" s="1" t="s">
        <v>21</v>
      </c>
    </row>
    <row r="27" spans="1:17" x14ac:dyDescent="0.3">
      <c r="A27" s="23">
        <v>42150</v>
      </c>
      <c r="B27" s="3">
        <v>12.65</v>
      </c>
      <c r="C27" s="1">
        <v>0</v>
      </c>
      <c r="D27" s="1">
        <v>9.5</v>
      </c>
      <c r="E27" s="1">
        <v>8</v>
      </c>
      <c r="F27" s="40" t="s">
        <v>8</v>
      </c>
      <c r="G27" s="1">
        <v>21</v>
      </c>
      <c r="H27" s="1">
        <v>100</v>
      </c>
      <c r="I27" s="2">
        <v>5</v>
      </c>
      <c r="J27" s="1">
        <v>1700</v>
      </c>
      <c r="K27" s="2">
        <v>1026.8708333333336</v>
      </c>
      <c r="L27" s="1">
        <v>10</v>
      </c>
      <c r="M27" s="1" t="s">
        <v>23</v>
      </c>
      <c r="N27" s="1">
        <v>20</v>
      </c>
      <c r="O27" s="1" t="s">
        <v>33</v>
      </c>
    </row>
    <row r="28" spans="1:17" x14ac:dyDescent="0.3">
      <c r="A28" s="23">
        <v>42151</v>
      </c>
      <c r="B28" s="3">
        <v>12.6</v>
      </c>
      <c r="C28" s="1" t="s">
        <v>4</v>
      </c>
      <c r="D28" s="1">
        <v>9.3000000000000007</v>
      </c>
      <c r="E28" s="1">
        <v>9</v>
      </c>
      <c r="F28" s="40" t="s">
        <v>8</v>
      </c>
      <c r="G28" s="1">
        <v>23</v>
      </c>
      <c r="H28" s="1">
        <v>99</v>
      </c>
      <c r="I28" s="2">
        <v>5</v>
      </c>
      <c r="J28" s="1">
        <v>1600</v>
      </c>
      <c r="K28" s="2">
        <v>1024.8208333333332</v>
      </c>
      <c r="L28" s="1">
        <v>280</v>
      </c>
      <c r="M28" s="1" t="s">
        <v>25</v>
      </c>
      <c r="N28" s="1">
        <v>290</v>
      </c>
      <c r="O28" s="1" t="s">
        <v>26</v>
      </c>
      <c r="Q28" s="50"/>
    </row>
    <row r="29" spans="1:17" x14ac:dyDescent="0.3">
      <c r="A29" s="23">
        <v>42152</v>
      </c>
      <c r="B29" s="3">
        <v>12.15</v>
      </c>
      <c r="C29" s="1" t="s">
        <v>4</v>
      </c>
      <c r="D29" s="1">
        <v>9.3000000000000007</v>
      </c>
      <c r="E29" s="1">
        <v>11</v>
      </c>
      <c r="F29" s="40" t="s">
        <v>9</v>
      </c>
      <c r="G29" s="1">
        <v>22</v>
      </c>
      <c r="H29" s="1">
        <v>96</v>
      </c>
      <c r="I29" s="2">
        <v>7</v>
      </c>
      <c r="J29" s="1">
        <v>2000</v>
      </c>
      <c r="K29" s="2">
        <v>1018.4</v>
      </c>
      <c r="L29" s="1">
        <v>300</v>
      </c>
      <c r="M29" s="1" t="s">
        <v>26</v>
      </c>
      <c r="N29" s="1">
        <v>280</v>
      </c>
      <c r="O29" s="1" t="s">
        <v>25</v>
      </c>
      <c r="Q29" s="50"/>
    </row>
    <row r="30" spans="1:17" x14ac:dyDescent="0.3">
      <c r="A30" s="23">
        <v>42153</v>
      </c>
      <c r="B30" s="3">
        <v>11.25</v>
      </c>
      <c r="C30" s="1">
        <v>1.2</v>
      </c>
      <c r="D30" s="1">
        <v>5.8</v>
      </c>
      <c r="E30" s="1">
        <v>11</v>
      </c>
      <c r="F30" s="40" t="s">
        <v>9</v>
      </c>
      <c r="G30" s="1">
        <v>29</v>
      </c>
      <c r="H30" s="1">
        <v>92</v>
      </c>
      <c r="I30" s="2">
        <v>7</v>
      </c>
      <c r="J30" s="1">
        <v>2300</v>
      </c>
      <c r="K30" s="2">
        <v>1012.6958333333333</v>
      </c>
      <c r="L30" s="1">
        <v>250</v>
      </c>
      <c r="M30" s="1" t="s">
        <v>32</v>
      </c>
      <c r="N30" s="1">
        <v>270</v>
      </c>
      <c r="O30" s="1" t="s">
        <v>25</v>
      </c>
    </row>
    <row r="31" spans="1:17" x14ac:dyDescent="0.3">
      <c r="A31" s="23">
        <v>42154</v>
      </c>
      <c r="B31" s="3">
        <v>10.5</v>
      </c>
      <c r="C31" s="1">
        <v>8</v>
      </c>
      <c r="D31" s="1">
        <v>6.1</v>
      </c>
      <c r="E31" s="1">
        <v>10</v>
      </c>
      <c r="F31" s="40" t="s">
        <v>8</v>
      </c>
      <c r="G31" s="1">
        <v>28</v>
      </c>
      <c r="H31" s="1">
        <v>99</v>
      </c>
      <c r="I31" s="2">
        <v>7</v>
      </c>
      <c r="J31" s="1">
        <v>2200</v>
      </c>
      <c r="K31" s="2">
        <v>1013.8083333333333</v>
      </c>
      <c r="L31" s="1">
        <v>200</v>
      </c>
      <c r="M31" s="1" t="s">
        <v>30</v>
      </c>
      <c r="N31" s="1">
        <v>200</v>
      </c>
      <c r="O31" s="1" t="s">
        <v>30</v>
      </c>
    </row>
    <row r="32" spans="1:17" x14ac:dyDescent="0.3">
      <c r="A32" s="23">
        <v>42155</v>
      </c>
      <c r="B32" s="3">
        <v>11.5</v>
      </c>
      <c r="C32" s="1">
        <v>0.2</v>
      </c>
      <c r="D32" s="1">
        <v>5.8</v>
      </c>
      <c r="E32" s="1">
        <v>13</v>
      </c>
      <c r="F32" s="40" t="s">
        <v>9</v>
      </c>
      <c r="G32" s="1">
        <v>25</v>
      </c>
      <c r="H32" s="1">
        <v>99</v>
      </c>
      <c r="I32" s="2">
        <v>7</v>
      </c>
      <c r="J32" s="1">
        <v>1200</v>
      </c>
      <c r="K32" s="2">
        <v>1011.0541666666667</v>
      </c>
      <c r="L32" s="1">
        <v>300</v>
      </c>
      <c r="M32" s="1" t="s">
        <v>26</v>
      </c>
      <c r="N32" s="1">
        <v>220</v>
      </c>
      <c r="O32" s="1" t="s">
        <v>31</v>
      </c>
    </row>
    <row r="33" spans="1:15" x14ac:dyDescent="0.3">
      <c r="A33" s="23">
        <v>42156</v>
      </c>
      <c r="B33" s="3">
        <v>10.65</v>
      </c>
      <c r="C33" s="1">
        <v>19</v>
      </c>
      <c r="D33" s="1">
        <v>2.4</v>
      </c>
      <c r="E33" s="1">
        <v>17</v>
      </c>
      <c r="F33" s="40" t="s">
        <v>10</v>
      </c>
      <c r="G33" s="1">
        <v>42</v>
      </c>
      <c r="H33" s="1">
        <v>98</v>
      </c>
      <c r="I33" s="2">
        <v>8</v>
      </c>
      <c r="J33" s="1">
        <v>1300</v>
      </c>
      <c r="K33" s="2">
        <v>1011.0875000000001</v>
      </c>
      <c r="L33" s="1">
        <v>220</v>
      </c>
      <c r="M33" s="1" t="s">
        <v>31</v>
      </c>
      <c r="N33" s="1">
        <v>210</v>
      </c>
      <c r="O33" s="1" t="s">
        <v>30</v>
      </c>
    </row>
    <row r="34" spans="1:15" x14ac:dyDescent="0.3">
      <c r="A34" s="23">
        <v>42157</v>
      </c>
      <c r="B34" s="3">
        <v>13.2</v>
      </c>
      <c r="C34" s="1">
        <v>0.2</v>
      </c>
      <c r="D34" s="1">
        <v>4.2</v>
      </c>
      <c r="E34" s="1">
        <v>18</v>
      </c>
      <c r="F34" s="40" t="s">
        <v>10</v>
      </c>
      <c r="G34" s="1">
        <v>37</v>
      </c>
      <c r="H34" s="1">
        <v>99</v>
      </c>
      <c r="I34" s="2">
        <v>7</v>
      </c>
      <c r="J34" s="1">
        <v>800</v>
      </c>
      <c r="K34" s="2">
        <v>1007.6958333333333</v>
      </c>
      <c r="L34" s="1">
        <v>260</v>
      </c>
      <c r="M34" s="1" t="s">
        <v>25</v>
      </c>
      <c r="N34" s="1">
        <v>280</v>
      </c>
      <c r="O34" s="1" t="s">
        <v>25</v>
      </c>
    </row>
    <row r="35" spans="1:15" x14ac:dyDescent="0.3">
      <c r="A35" s="23">
        <v>42158</v>
      </c>
      <c r="B35" s="3">
        <v>12.15</v>
      </c>
      <c r="C35" s="1">
        <v>0</v>
      </c>
      <c r="D35" s="1">
        <v>12</v>
      </c>
      <c r="E35" s="1">
        <v>9</v>
      </c>
      <c r="F35" s="40" t="s">
        <v>8</v>
      </c>
      <c r="G35" s="1">
        <v>22</v>
      </c>
      <c r="H35" s="1">
        <v>97</v>
      </c>
      <c r="I35" s="2">
        <v>3</v>
      </c>
      <c r="J35" s="1">
        <v>1600</v>
      </c>
      <c r="K35" s="2">
        <v>1023.4041666666667</v>
      </c>
      <c r="L35" s="1">
        <v>290</v>
      </c>
      <c r="M35" s="1" t="s">
        <v>26</v>
      </c>
      <c r="N35" s="1">
        <v>280</v>
      </c>
      <c r="O35" s="1" t="s">
        <v>25</v>
      </c>
    </row>
    <row r="36" spans="1:15" x14ac:dyDescent="0.3">
      <c r="A36" s="23">
        <v>42159</v>
      </c>
      <c r="B36" s="3">
        <v>12</v>
      </c>
      <c r="C36" s="1" t="s">
        <v>4</v>
      </c>
      <c r="D36" s="1">
        <v>8.8000000000000007</v>
      </c>
      <c r="E36" s="1">
        <v>9</v>
      </c>
      <c r="F36" s="40" t="s">
        <v>8</v>
      </c>
      <c r="G36" s="1">
        <v>26</v>
      </c>
      <c r="H36" s="1">
        <v>99</v>
      </c>
      <c r="I36" s="2">
        <v>4</v>
      </c>
      <c r="J36" s="1">
        <v>1900</v>
      </c>
      <c r="K36" s="2">
        <v>1021.6916666666669</v>
      </c>
      <c r="L36" s="1">
        <v>140</v>
      </c>
      <c r="M36" s="1" t="s">
        <v>35</v>
      </c>
      <c r="N36" s="1">
        <v>140</v>
      </c>
      <c r="O36" s="1" t="s">
        <v>35</v>
      </c>
    </row>
    <row r="37" spans="1:15" x14ac:dyDescent="0.3">
      <c r="A37" s="23">
        <v>42160</v>
      </c>
      <c r="B37" s="3">
        <v>12.05</v>
      </c>
      <c r="C37" s="1" t="s">
        <v>4</v>
      </c>
      <c r="D37" s="1">
        <v>7.9</v>
      </c>
      <c r="E37" s="1">
        <v>10</v>
      </c>
      <c r="F37" s="40" t="s">
        <v>8</v>
      </c>
      <c r="G37" s="1">
        <v>22</v>
      </c>
      <c r="H37" s="1">
        <v>99</v>
      </c>
      <c r="I37" s="2">
        <v>5</v>
      </c>
      <c r="J37" s="1">
        <v>1400</v>
      </c>
      <c r="K37" s="2">
        <v>1018.2874999999996</v>
      </c>
      <c r="L37" s="1">
        <v>290</v>
      </c>
      <c r="M37" s="1" t="s">
        <v>26</v>
      </c>
      <c r="N37" s="1">
        <v>290</v>
      </c>
      <c r="O37" s="1" t="s">
        <v>26</v>
      </c>
    </row>
    <row r="38" spans="1:15" x14ac:dyDescent="0.3">
      <c r="A38" s="23">
        <v>42161</v>
      </c>
      <c r="B38" s="3">
        <v>11.1</v>
      </c>
      <c r="C38" s="1">
        <v>0</v>
      </c>
      <c r="D38" s="1">
        <v>13.6</v>
      </c>
      <c r="E38" s="1">
        <v>10</v>
      </c>
      <c r="F38" s="40" t="s">
        <v>8</v>
      </c>
      <c r="G38" s="1">
        <v>21</v>
      </c>
      <c r="H38" s="1">
        <v>90</v>
      </c>
      <c r="I38" s="2">
        <v>3</v>
      </c>
      <c r="J38" s="1">
        <v>2300</v>
      </c>
      <c r="K38" s="2">
        <v>1027.3124999999998</v>
      </c>
      <c r="L38" s="1">
        <v>300</v>
      </c>
      <c r="M38" s="1" t="s">
        <v>26</v>
      </c>
      <c r="N38" s="1">
        <v>260</v>
      </c>
      <c r="O38" s="1" t="s">
        <v>25</v>
      </c>
    </row>
    <row r="39" spans="1:15" x14ac:dyDescent="0.3">
      <c r="A39" s="23">
        <v>42162</v>
      </c>
      <c r="B39" s="3">
        <v>11.15</v>
      </c>
      <c r="C39" s="1">
        <v>0</v>
      </c>
      <c r="D39" s="1">
        <v>13.8</v>
      </c>
      <c r="E39" s="1">
        <v>9</v>
      </c>
      <c r="F39" s="40" t="s">
        <v>8</v>
      </c>
      <c r="G39" s="1">
        <v>22</v>
      </c>
      <c r="H39" s="1">
        <v>88</v>
      </c>
      <c r="I39" s="2">
        <v>4</v>
      </c>
      <c r="J39" s="1">
        <v>2700</v>
      </c>
      <c r="K39" s="2">
        <v>1033.0999999999997</v>
      </c>
      <c r="L39" s="1">
        <v>20</v>
      </c>
      <c r="M39" s="1" t="s">
        <v>33</v>
      </c>
      <c r="N39" s="1">
        <v>30</v>
      </c>
      <c r="O39" s="1" t="s">
        <v>33</v>
      </c>
    </row>
    <row r="40" spans="1:15" x14ac:dyDescent="0.3">
      <c r="A40" s="23">
        <v>42163</v>
      </c>
      <c r="B40" s="3">
        <v>11.65</v>
      </c>
      <c r="C40" s="1">
        <v>0</v>
      </c>
      <c r="D40" s="1">
        <v>14.5</v>
      </c>
      <c r="E40" s="1">
        <v>12</v>
      </c>
      <c r="F40" s="40" t="s">
        <v>9</v>
      </c>
      <c r="G40" s="1">
        <v>29</v>
      </c>
      <c r="H40" s="1">
        <v>85</v>
      </c>
      <c r="I40" s="2">
        <v>2</v>
      </c>
      <c r="J40" s="1">
        <v>3000</v>
      </c>
      <c r="K40" s="2">
        <v>1033.8791666666668</v>
      </c>
      <c r="L40" s="1">
        <v>30</v>
      </c>
      <c r="M40" s="1" t="s">
        <v>33</v>
      </c>
      <c r="N40" s="1">
        <v>30</v>
      </c>
      <c r="O40" s="1" t="s">
        <v>33</v>
      </c>
    </row>
    <row r="41" spans="1:15" x14ac:dyDescent="0.3">
      <c r="A41" s="23">
        <v>42164</v>
      </c>
      <c r="B41" s="3">
        <v>11.55</v>
      </c>
      <c r="C41" s="1">
        <v>0</v>
      </c>
      <c r="D41" s="1">
        <v>8.6999999999999993</v>
      </c>
      <c r="E41" s="1">
        <v>11</v>
      </c>
      <c r="F41" s="40" t="s">
        <v>9</v>
      </c>
      <c r="G41" s="1">
        <v>30</v>
      </c>
      <c r="H41" s="1">
        <v>86</v>
      </c>
      <c r="I41" s="2">
        <v>4</v>
      </c>
      <c r="J41" s="1">
        <v>3200</v>
      </c>
      <c r="K41" s="2">
        <v>1032.0541666666668</v>
      </c>
      <c r="L41" s="1">
        <v>60</v>
      </c>
      <c r="M41" s="1" t="s">
        <v>34</v>
      </c>
      <c r="N41" s="1">
        <v>30</v>
      </c>
      <c r="O41" s="1" t="s">
        <v>33</v>
      </c>
    </row>
    <row r="42" spans="1:15" x14ac:dyDescent="0.3">
      <c r="A42" s="23">
        <v>42165</v>
      </c>
      <c r="B42" s="3">
        <v>11.6</v>
      </c>
      <c r="C42" s="1" t="s">
        <v>4</v>
      </c>
      <c r="D42" s="1">
        <v>14.6</v>
      </c>
      <c r="E42" s="1">
        <v>11</v>
      </c>
      <c r="F42" s="40" t="s">
        <v>9</v>
      </c>
      <c r="G42" s="1">
        <v>24</v>
      </c>
      <c r="H42" s="1">
        <v>74</v>
      </c>
      <c r="I42" s="2">
        <v>2</v>
      </c>
      <c r="J42" s="1">
        <v>3000</v>
      </c>
      <c r="K42" s="2">
        <v>1026.4708333333331</v>
      </c>
      <c r="L42" s="1">
        <v>60</v>
      </c>
      <c r="M42" s="1" t="s">
        <v>34</v>
      </c>
      <c r="N42" s="1">
        <v>40</v>
      </c>
      <c r="O42" s="1" t="s">
        <v>29</v>
      </c>
    </row>
    <row r="43" spans="1:15" x14ac:dyDescent="0.3">
      <c r="A43" s="23">
        <v>42166</v>
      </c>
      <c r="B43" s="3">
        <v>14.6</v>
      </c>
      <c r="C43" s="1">
        <v>5</v>
      </c>
      <c r="D43" s="1">
        <v>4.5</v>
      </c>
      <c r="E43" s="1">
        <v>15</v>
      </c>
      <c r="F43" s="40" t="s">
        <v>9</v>
      </c>
      <c r="G43" s="1">
        <v>34</v>
      </c>
      <c r="H43" s="1">
        <v>93</v>
      </c>
      <c r="I43" s="2">
        <v>7</v>
      </c>
      <c r="J43" s="1">
        <v>1400</v>
      </c>
      <c r="K43" s="2">
        <v>1014.3791666666666</v>
      </c>
      <c r="L43" s="1">
        <v>110</v>
      </c>
      <c r="M43" s="1" t="s">
        <v>24</v>
      </c>
      <c r="N43" s="1">
        <v>100</v>
      </c>
      <c r="O43" s="1" t="s">
        <v>27</v>
      </c>
    </row>
    <row r="44" spans="1:15" x14ac:dyDescent="0.3">
      <c r="A44" s="23">
        <v>42167</v>
      </c>
      <c r="B44" s="3">
        <v>15.6</v>
      </c>
      <c r="C44" s="1">
        <v>3.6</v>
      </c>
      <c r="D44" s="1">
        <v>0</v>
      </c>
      <c r="E44" s="1">
        <v>8</v>
      </c>
      <c r="F44" s="40" t="s">
        <v>8</v>
      </c>
      <c r="G44" s="1">
        <v>24</v>
      </c>
      <c r="H44" s="1">
        <v>99</v>
      </c>
      <c r="I44" s="2">
        <v>8</v>
      </c>
      <c r="J44" s="1">
        <v>500</v>
      </c>
      <c r="K44" s="2">
        <v>1009.1875</v>
      </c>
      <c r="L44" s="1">
        <v>230</v>
      </c>
      <c r="M44" s="1" t="s">
        <v>31</v>
      </c>
      <c r="N44" s="1">
        <v>110</v>
      </c>
      <c r="O44" s="1" t="s">
        <v>24</v>
      </c>
    </row>
    <row r="45" spans="1:15" x14ac:dyDescent="0.3">
      <c r="A45" s="23">
        <v>42168</v>
      </c>
      <c r="B45" s="3">
        <v>14.1</v>
      </c>
      <c r="C45" s="1" t="s">
        <v>4</v>
      </c>
      <c r="D45" s="1">
        <v>1.2</v>
      </c>
      <c r="E45" s="1">
        <v>8</v>
      </c>
      <c r="F45" s="40" t="s">
        <v>8</v>
      </c>
      <c r="G45" s="1">
        <v>19</v>
      </c>
      <c r="H45" s="1">
        <v>99</v>
      </c>
      <c r="I45" s="2">
        <v>7</v>
      </c>
      <c r="J45" s="1">
        <v>1100</v>
      </c>
      <c r="K45" s="2">
        <v>1011.5333333333333</v>
      </c>
      <c r="L45" s="1">
        <v>240</v>
      </c>
      <c r="M45" s="1" t="s">
        <v>32</v>
      </c>
      <c r="N45" s="1">
        <v>270</v>
      </c>
      <c r="O45" s="1" t="s">
        <v>25</v>
      </c>
    </row>
    <row r="46" spans="1:15" x14ac:dyDescent="0.3">
      <c r="A46" s="23">
        <v>42169</v>
      </c>
      <c r="B46" s="3">
        <v>13.35</v>
      </c>
      <c r="C46" s="1">
        <v>0</v>
      </c>
      <c r="D46" s="1">
        <v>8.6</v>
      </c>
      <c r="E46" s="1">
        <v>7</v>
      </c>
      <c r="F46" s="40" t="s">
        <v>8</v>
      </c>
      <c r="G46" s="1">
        <v>18</v>
      </c>
      <c r="H46" s="1">
        <v>96</v>
      </c>
      <c r="I46" s="2">
        <v>6</v>
      </c>
      <c r="J46" s="1">
        <v>2100</v>
      </c>
      <c r="K46" s="2">
        <v>1015.7666666666665</v>
      </c>
      <c r="L46" s="1">
        <v>330</v>
      </c>
      <c r="M46" s="1" t="s">
        <v>21</v>
      </c>
      <c r="N46" s="1">
        <v>10</v>
      </c>
      <c r="O46" s="1" t="s">
        <v>23</v>
      </c>
    </row>
    <row r="47" spans="1:15" x14ac:dyDescent="0.3">
      <c r="A47" s="23">
        <v>42170</v>
      </c>
      <c r="B47" s="3">
        <v>14.35</v>
      </c>
      <c r="C47" s="1">
        <v>0</v>
      </c>
      <c r="D47" s="1">
        <v>6.2</v>
      </c>
      <c r="E47" s="1">
        <v>5</v>
      </c>
      <c r="F47" s="40" t="s">
        <v>8</v>
      </c>
      <c r="G47" s="1">
        <v>15</v>
      </c>
      <c r="H47" s="1">
        <v>95</v>
      </c>
      <c r="I47" s="2">
        <v>7</v>
      </c>
      <c r="J47" s="1">
        <v>1600</v>
      </c>
      <c r="K47" s="2">
        <v>1022.1875</v>
      </c>
      <c r="L47" s="1">
        <v>20</v>
      </c>
      <c r="M47" s="1" t="s">
        <v>33</v>
      </c>
      <c r="N47" s="1">
        <v>130</v>
      </c>
      <c r="O47" s="1" t="s">
        <v>35</v>
      </c>
    </row>
    <row r="48" spans="1:15" x14ac:dyDescent="0.3">
      <c r="A48" s="23">
        <v>42171</v>
      </c>
      <c r="B48" s="3">
        <v>13.1</v>
      </c>
      <c r="C48" s="1" t="s">
        <v>4</v>
      </c>
      <c r="D48" s="1">
        <v>12.3</v>
      </c>
      <c r="E48" s="1">
        <v>5</v>
      </c>
      <c r="F48" s="40" t="s">
        <v>8</v>
      </c>
      <c r="G48" s="1">
        <v>15</v>
      </c>
      <c r="H48" s="1">
        <v>99</v>
      </c>
      <c r="I48" s="2">
        <v>5</v>
      </c>
      <c r="J48" s="1">
        <v>1800</v>
      </c>
      <c r="K48" s="2">
        <v>1027.375</v>
      </c>
      <c r="L48" s="1">
        <v>300</v>
      </c>
      <c r="M48" s="1" t="s">
        <v>26</v>
      </c>
      <c r="N48" s="1">
        <v>310</v>
      </c>
      <c r="O48" s="1" t="s">
        <v>22</v>
      </c>
    </row>
    <row r="49" spans="1:15" x14ac:dyDescent="0.3">
      <c r="A49" s="23">
        <v>42172</v>
      </c>
      <c r="B49" s="3">
        <v>14.55</v>
      </c>
      <c r="C49" s="1">
        <v>0.4</v>
      </c>
      <c r="D49" s="1">
        <v>0.7</v>
      </c>
      <c r="E49" s="1">
        <v>8</v>
      </c>
      <c r="F49" s="40" t="s">
        <v>8</v>
      </c>
      <c r="G49" s="1">
        <v>21</v>
      </c>
      <c r="H49" s="1">
        <v>100</v>
      </c>
      <c r="I49" s="2">
        <v>8</v>
      </c>
      <c r="J49" s="1">
        <v>1100</v>
      </c>
      <c r="K49" s="2">
        <v>1026.95</v>
      </c>
      <c r="L49" s="1">
        <v>280</v>
      </c>
      <c r="M49" s="1" t="s">
        <v>25</v>
      </c>
      <c r="N49" s="1">
        <v>300</v>
      </c>
      <c r="O49" s="1" t="s">
        <v>26</v>
      </c>
    </row>
    <row r="50" spans="1:15" x14ac:dyDescent="0.3">
      <c r="A50" s="23">
        <v>42173</v>
      </c>
      <c r="B50" s="3">
        <v>14.05</v>
      </c>
      <c r="C50" s="1">
        <v>0</v>
      </c>
      <c r="D50" s="1">
        <v>8.8000000000000007</v>
      </c>
      <c r="E50" s="1">
        <v>9</v>
      </c>
      <c r="F50" s="40" t="s">
        <v>8</v>
      </c>
      <c r="G50" s="1">
        <v>18</v>
      </c>
      <c r="H50" s="1">
        <v>100</v>
      </c>
      <c r="I50" s="2">
        <v>5</v>
      </c>
      <c r="J50" s="1">
        <v>1500</v>
      </c>
      <c r="K50" s="2">
        <v>1024.8916666666667</v>
      </c>
      <c r="L50" s="1">
        <v>350</v>
      </c>
      <c r="M50" s="1" t="s">
        <v>23</v>
      </c>
      <c r="N50" s="1">
        <v>290</v>
      </c>
      <c r="O50" s="1" t="s">
        <v>26</v>
      </c>
    </row>
    <row r="51" spans="1:15" x14ac:dyDescent="0.3">
      <c r="A51" s="23">
        <v>42174</v>
      </c>
      <c r="B51" s="3">
        <v>12.95</v>
      </c>
      <c r="C51" s="1">
        <v>0.2</v>
      </c>
      <c r="D51" s="1">
        <v>8.8000000000000007</v>
      </c>
      <c r="E51" s="1">
        <v>6</v>
      </c>
      <c r="F51" s="40" t="s">
        <v>8</v>
      </c>
      <c r="G51" s="1">
        <v>16</v>
      </c>
      <c r="H51" s="1">
        <v>99</v>
      </c>
      <c r="I51" s="2">
        <v>4</v>
      </c>
      <c r="J51" s="1">
        <v>1500</v>
      </c>
      <c r="K51" s="2">
        <v>1025.6625000000001</v>
      </c>
      <c r="L51" s="1">
        <v>340</v>
      </c>
      <c r="M51" s="1" t="s">
        <v>21</v>
      </c>
      <c r="N51" s="1">
        <v>330</v>
      </c>
      <c r="O51" s="1" t="s">
        <v>21</v>
      </c>
    </row>
    <row r="52" spans="1:15" x14ac:dyDescent="0.3">
      <c r="A52" s="23">
        <v>42175</v>
      </c>
      <c r="B52" s="3">
        <v>15.1</v>
      </c>
      <c r="C52" s="1" t="s">
        <v>4</v>
      </c>
      <c r="D52" s="1">
        <v>1</v>
      </c>
      <c r="E52" s="1">
        <v>8</v>
      </c>
      <c r="F52" s="40" t="s">
        <v>8</v>
      </c>
      <c r="G52" s="1">
        <v>19</v>
      </c>
      <c r="H52" s="1">
        <v>100</v>
      </c>
      <c r="I52" s="2">
        <v>8</v>
      </c>
      <c r="J52" s="1">
        <v>500</v>
      </c>
      <c r="K52" s="2">
        <v>1024.2041666666667</v>
      </c>
      <c r="L52" s="1">
        <v>300</v>
      </c>
      <c r="M52" s="1" t="s">
        <v>26</v>
      </c>
      <c r="N52" s="1">
        <v>280</v>
      </c>
      <c r="O52" s="1" t="s">
        <v>25</v>
      </c>
    </row>
    <row r="53" spans="1:15" x14ac:dyDescent="0.3">
      <c r="A53" s="23">
        <v>42176</v>
      </c>
      <c r="B53" s="3">
        <v>14.1</v>
      </c>
      <c r="C53" s="1">
        <v>4.4000000000000004</v>
      </c>
      <c r="D53" s="1">
        <v>8.6</v>
      </c>
      <c r="E53" s="1">
        <v>11</v>
      </c>
      <c r="F53" s="40" t="s">
        <v>9</v>
      </c>
      <c r="G53" s="1">
        <v>22</v>
      </c>
      <c r="H53" s="1">
        <v>93</v>
      </c>
      <c r="I53" s="2">
        <v>7</v>
      </c>
      <c r="J53" s="1">
        <v>1600</v>
      </c>
      <c r="K53" s="2">
        <v>1020.6124999999997</v>
      </c>
      <c r="L53" s="1">
        <v>290</v>
      </c>
      <c r="M53" s="1" t="s">
        <v>26</v>
      </c>
      <c r="N53" s="1">
        <v>290</v>
      </c>
      <c r="O53" s="1" t="s">
        <v>26</v>
      </c>
    </row>
    <row r="54" spans="1:15" x14ac:dyDescent="0.3">
      <c r="A54" s="23">
        <v>42177</v>
      </c>
      <c r="B54" s="3">
        <v>13.45</v>
      </c>
      <c r="C54" s="1">
        <v>0.8</v>
      </c>
      <c r="D54" s="1">
        <v>2.1</v>
      </c>
      <c r="E54" s="1">
        <v>8</v>
      </c>
      <c r="F54" s="40" t="s">
        <v>8</v>
      </c>
      <c r="G54" s="1">
        <v>27</v>
      </c>
      <c r="H54" s="1">
        <v>99</v>
      </c>
      <c r="I54" s="2">
        <v>7</v>
      </c>
      <c r="J54" s="1">
        <v>2200</v>
      </c>
      <c r="K54" s="2">
        <v>1015.3208333333336</v>
      </c>
      <c r="L54" s="1">
        <v>350</v>
      </c>
      <c r="M54" s="1" t="s">
        <v>23</v>
      </c>
      <c r="N54" s="1">
        <v>280</v>
      </c>
      <c r="O54" s="1" t="s">
        <v>25</v>
      </c>
    </row>
    <row r="55" spans="1:15" x14ac:dyDescent="0.3">
      <c r="A55" s="23">
        <v>42178</v>
      </c>
      <c r="B55" s="3">
        <v>12.7</v>
      </c>
      <c r="C55" s="1">
        <v>0</v>
      </c>
      <c r="D55" s="1">
        <v>10.8</v>
      </c>
      <c r="E55" s="1">
        <v>4</v>
      </c>
      <c r="F55" s="40" t="s">
        <v>8</v>
      </c>
      <c r="G55" s="1">
        <v>10</v>
      </c>
      <c r="H55" s="1">
        <v>99</v>
      </c>
      <c r="I55" s="2">
        <v>5</v>
      </c>
      <c r="J55" s="1">
        <v>3200</v>
      </c>
      <c r="K55" s="2">
        <v>1019.7333333333332</v>
      </c>
      <c r="L55" s="1">
        <v>340</v>
      </c>
      <c r="M55" s="1" t="s">
        <v>21</v>
      </c>
      <c r="N55" s="1">
        <v>340</v>
      </c>
      <c r="O55" s="1" t="s">
        <v>21</v>
      </c>
    </row>
    <row r="56" spans="1:15" x14ac:dyDescent="0.3">
      <c r="A56" s="23">
        <v>42179</v>
      </c>
      <c r="B56" s="3">
        <v>14.2</v>
      </c>
      <c r="C56" s="1">
        <v>0</v>
      </c>
      <c r="D56" s="1">
        <v>8.4</v>
      </c>
      <c r="E56" s="1">
        <v>6</v>
      </c>
      <c r="F56" s="40" t="s">
        <v>8</v>
      </c>
      <c r="G56" s="1">
        <v>18</v>
      </c>
      <c r="H56" s="1">
        <v>99</v>
      </c>
      <c r="I56" s="2">
        <v>5</v>
      </c>
      <c r="J56" s="1">
        <v>2800</v>
      </c>
      <c r="K56" s="2">
        <v>1021.3041666666664</v>
      </c>
      <c r="L56" s="1">
        <v>210</v>
      </c>
      <c r="M56" s="1" t="s">
        <v>30</v>
      </c>
      <c r="N56" s="1">
        <v>220</v>
      </c>
      <c r="O56" s="1" t="s">
        <v>31</v>
      </c>
    </row>
    <row r="57" spans="1:15" x14ac:dyDescent="0.3">
      <c r="A57" s="23">
        <v>42180</v>
      </c>
      <c r="B57" s="3">
        <v>16.75</v>
      </c>
      <c r="C57" s="1">
        <v>0.4</v>
      </c>
      <c r="D57" s="1">
        <v>11.4</v>
      </c>
      <c r="E57" s="1">
        <v>9</v>
      </c>
      <c r="F57" s="40" t="s">
        <v>8</v>
      </c>
      <c r="G57" s="1">
        <v>22</v>
      </c>
      <c r="H57" s="1">
        <v>98</v>
      </c>
      <c r="I57" s="2">
        <v>6</v>
      </c>
      <c r="J57" s="1">
        <v>1800</v>
      </c>
      <c r="K57" s="2">
        <v>1020.6833333333334</v>
      </c>
      <c r="L57" s="1">
        <v>200</v>
      </c>
      <c r="M57" s="1" t="s">
        <v>30</v>
      </c>
      <c r="N57" s="1">
        <v>190</v>
      </c>
      <c r="O57" s="1" t="s">
        <v>28</v>
      </c>
    </row>
    <row r="58" spans="1:15" x14ac:dyDescent="0.3">
      <c r="A58" s="23">
        <v>42181</v>
      </c>
      <c r="B58" s="3">
        <v>16.3</v>
      </c>
      <c r="C58" s="1">
        <v>2.6</v>
      </c>
      <c r="D58" s="1">
        <v>5.2</v>
      </c>
      <c r="E58" s="1">
        <v>10</v>
      </c>
      <c r="F58" s="40" t="s">
        <v>8</v>
      </c>
      <c r="G58" s="1">
        <v>21</v>
      </c>
      <c r="H58" s="1">
        <v>99</v>
      </c>
      <c r="I58" s="2">
        <v>6</v>
      </c>
      <c r="J58" s="1">
        <v>800</v>
      </c>
      <c r="K58" s="2">
        <v>1017.6500000000001</v>
      </c>
      <c r="L58" s="1">
        <v>220</v>
      </c>
      <c r="M58" s="1" t="s">
        <v>31</v>
      </c>
      <c r="N58" s="1">
        <v>190</v>
      </c>
      <c r="O58" s="1" t="s">
        <v>28</v>
      </c>
    </row>
    <row r="59" spans="1:15" x14ac:dyDescent="0.3">
      <c r="A59" s="23">
        <v>42182</v>
      </c>
      <c r="B59" s="3">
        <v>15.35</v>
      </c>
      <c r="C59" s="1">
        <v>1.6</v>
      </c>
      <c r="D59" s="1">
        <v>5.2</v>
      </c>
      <c r="E59" s="1">
        <v>9</v>
      </c>
      <c r="F59" s="40" t="s">
        <v>8</v>
      </c>
      <c r="G59" s="1">
        <v>24</v>
      </c>
      <c r="H59" s="1">
        <v>98</v>
      </c>
      <c r="I59" s="2">
        <v>6</v>
      </c>
      <c r="J59" s="1">
        <v>1600</v>
      </c>
      <c r="K59" s="2">
        <v>1021.1875</v>
      </c>
      <c r="L59" s="1">
        <v>210</v>
      </c>
      <c r="M59" s="1" t="s">
        <v>30</v>
      </c>
      <c r="N59" s="1">
        <v>220</v>
      </c>
      <c r="O59" s="1" t="s">
        <v>31</v>
      </c>
    </row>
    <row r="60" spans="1:15" x14ac:dyDescent="0.3">
      <c r="A60" s="23">
        <v>42183</v>
      </c>
      <c r="B60" s="3">
        <v>16.149999999999999</v>
      </c>
      <c r="C60" s="1">
        <v>0.2</v>
      </c>
      <c r="D60" s="1">
        <v>3.3</v>
      </c>
      <c r="E60" s="1">
        <v>10</v>
      </c>
      <c r="F60" s="40" t="s">
        <v>8</v>
      </c>
      <c r="G60" s="1">
        <v>22</v>
      </c>
      <c r="H60" s="1">
        <v>99</v>
      </c>
      <c r="I60" s="2">
        <v>7</v>
      </c>
      <c r="J60" s="1">
        <v>1100</v>
      </c>
      <c r="K60" s="2">
        <v>1019.7624999999998</v>
      </c>
      <c r="L60" s="1">
        <v>210</v>
      </c>
      <c r="M60" s="1" t="s">
        <v>30</v>
      </c>
      <c r="N60" s="1">
        <v>220</v>
      </c>
      <c r="O60" s="1" t="s">
        <v>31</v>
      </c>
    </row>
    <row r="61" spans="1:15" x14ac:dyDescent="0.3">
      <c r="A61" s="23">
        <v>42184</v>
      </c>
      <c r="B61" s="3">
        <v>16.100000000000001</v>
      </c>
      <c r="C61" s="1">
        <v>0</v>
      </c>
      <c r="D61" s="1">
        <v>6.7</v>
      </c>
      <c r="E61" s="1">
        <v>8</v>
      </c>
      <c r="F61" s="40" t="s">
        <v>8</v>
      </c>
      <c r="G61" s="1">
        <v>22</v>
      </c>
      <c r="H61" s="1">
        <v>99</v>
      </c>
      <c r="I61" s="2">
        <v>6</v>
      </c>
      <c r="J61" s="1">
        <v>1400</v>
      </c>
      <c r="K61" s="2">
        <v>1021.7791666666667</v>
      </c>
      <c r="L61" s="1">
        <v>200</v>
      </c>
      <c r="M61" s="1" t="s">
        <v>30</v>
      </c>
      <c r="N61" s="1">
        <v>190</v>
      </c>
      <c r="O61" s="1" t="s">
        <v>28</v>
      </c>
    </row>
    <row r="62" spans="1:15" x14ac:dyDescent="0.3">
      <c r="A62" s="23">
        <v>42185</v>
      </c>
      <c r="B62" s="3">
        <v>19.600000000000001</v>
      </c>
      <c r="C62" s="1" t="s">
        <v>4</v>
      </c>
      <c r="D62" s="1">
        <v>14.8</v>
      </c>
      <c r="E62" s="1">
        <v>15</v>
      </c>
      <c r="F62" s="40" t="s">
        <v>9</v>
      </c>
      <c r="G62" s="1">
        <v>29</v>
      </c>
      <c r="H62" s="1">
        <v>97</v>
      </c>
      <c r="I62" s="2">
        <v>3</v>
      </c>
      <c r="J62" s="1">
        <v>1900</v>
      </c>
      <c r="K62" s="2">
        <v>1014.3166666666666</v>
      </c>
      <c r="L62" s="1">
        <v>130</v>
      </c>
      <c r="M62" s="1" t="s">
        <v>35</v>
      </c>
      <c r="N62" s="1">
        <v>140</v>
      </c>
      <c r="O62" s="1" t="s">
        <v>35</v>
      </c>
    </row>
    <row r="63" spans="1:15" x14ac:dyDescent="0.3">
      <c r="A63" s="23">
        <v>42186</v>
      </c>
      <c r="B63" s="3">
        <v>17.05</v>
      </c>
      <c r="C63" s="1" t="s">
        <v>4</v>
      </c>
      <c r="D63" s="1">
        <v>1.7</v>
      </c>
      <c r="E63" s="1">
        <v>7</v>
      </c>
      <c r="F63" s="40" t="s">
        <v>8</v>
      </c>
      <c r="G63" s="1">
        <v>22</v>
      </c>
      <c r="H63" s="1">
        <v>99</v>
      </c>
      <c r="I63" s="2">
        <v>6</v>
      </c>
      <c r="J63" s="1">
        <v>1200</v>
      </c>
      <c r="K63" s="2">
        <v>1011.0083333333333</v>
      </c>
      <c r="L63" s="1">
        <v>300</v>
      </c>
      <c r="M63" s="1" t="s">
        <v>26</v>
      </c>
      <c r="N63" s="1">
        <v>130</v>
      </c>
      <c r="O63" s="1" t="s">
        <v>35</v>
      </c>
    </row>
    <row r="64" spans="1:15" x14ac:dyDescent="0.3">
      <c r="A64" s="23">
        <v>42187</v>
      </c>
      <c r="B64" s="3">
        <v>15.9</v>
      </c>
      <c r="C64" s="1">
        <v>0.8</v>
      </c>
      <c r="D64" s="1">
        <v>5.6</v>
      </c>
      <c r="E64" s="1">
        <v>6</v>
      </c>
      <c r="F64" s="40" t="s">
        <v>8</v>
      </c>
      <c r="G64" s="1">
        <v>16</v>
      </c>
      <c r="H64" s="1">
        <v>95</v>
      </c>
      <c r="I64" s="2">
        <v>5</v>
      </c>
      <c r="J64" s="1">
        <v>2500</v>
      </c>
      <c r="K64" s="2">
        <v>1019.4249999999998</v>
      </c>
      <c r="L64" s="1">
        <v>200</v>
      </c>
      <c r="M64" s="1" t="s">
        <v>30</v>
      </c>
      <c r="N64" s="1">
        <v>220</v>
      </c>
      <c r="O64" s="1" t="s">
        <v>31</v>
      </c>
    </row>
    <row r="65" spans="1:15" x14ac:dyDescent="0.3">
      <c r="A65" s="23">
        <v>42188</v>
      </c>
      <c r="B65" s="3">
        <v>17.149999999999999</v>
      </c>
      <c r="C65" s="1">
        <v>0.4</v>
      </c>
      <c r="D65" s="1">
        <v>6.3</v>
      </c>
      <c r="E65" s="1">
        <v>14</v>
      </c>
      <c r="F65" s="40" t="s">
        <v>9</v>
      </c>
      <c r="G65" s="1">
        <v>33</v>
      </c>
      <c r="H65" s="1">
        <v>97</v>
      </c>
      <c r="I65" s="2">
        <v>5</v>
      </c>
      <c r="J65" s="1">
        <v>2000</v>
      </c>
      <c r="K65" s="2">
        <v>1019.5333333333334</v>
      </c>
      <c r="L65" s="1">
        <v>120</v>
      </c>
      <c r="M65" s="1" t="s">
        <v>24</v>
      </c>
      <c r="N65" s="1">
        <v>110</v>
      </c>
      <c r="O65" s="1" t="s">
        <v>24</v>
      </c>
    </row>
    <row r="66" spans="1:15" x14ac:dyDescent="0.3">
      <c r="A66" s="23">
        <v>42189</v>
      </c>
      <c r="B66" s="3">
        <v>18.149999999999999</v>
      </c>
      <c r="C66" s="1">
        <v>14.4</v>
      </c>
      <c r="D66" s="1">
        <v>8.9</v>
      </c>
      <c r="E66" s="1">
        <v>12</v>
      </c>
      <c r="F66" s="40" t="s">
        <v>9</v>
      </c>
      <c r="G66" s="1">
        <v>28</v>
      </c>
      <c r="H66" s="1">
        <v>96</v>
      </c>
      <c r="I66" s="2">
        <v>5</v>
      </c>
      <c r="J66" s="1">
        <v>2400</v>
      </c>
      <c r="K66" s="2">
        <v>1017.5499999999998</v>
      </c>
      <c r="L66" s="1">
        <v>220</v>
      </c>
      <c r="M66" s="1" t="s">
        <v>31</v>
      </c>
      <c r="N66" s="1">
        <v>200</v>
      </c>
      <c r="O66" s="1" t="s">
        <v>30</v>
      </c>
    </row>
    <row r="67" spans="1:15" x14ac:dyDescent="0.3">
      <c r="A67" s="23">
        <v>42190</v>
      </c>
      <c r="B67" s="3">
        <v>15.95</v>
      </c>
      <c r="C67" s="1" t="s">
        <v>4</v>
      </c>
      <c r="D67" s="1">
        <v>7.8</v>
      </c>
      <c r="E67" s="1">
        <v>10</v>
      </c>
      <c r="F67" s="40" t="s">
        <v>8</v>
      </c>
      <c r="G67" s="1">
        <v>24</v>
      </c>
      <c r="H67" s="1">
        <v>95</v>
      </c>
      <c r="I67" s="2">
        <v>5</v>
      </c>
      <c r="J67" s="1">
        <v>1900</v>
      </c>
      <c r="K67" s="2">
        <v>1017.7083333333331</v>
      </c>
      <c r="L67" s="1">
        <v>250</v>
      </c>
      <c r="M67" s="1" t="s">
        <v>32</v>
      </c>
      <c r="N67" s="1">
        <v>210</v>
      </c>
      <c r="O67" s="1" t="s">
        <v>30</v>
      </c>
    </row>
    <row r="68" spans="1:15" x14ac:dyDescent="0.3">
      <c r="A68" s="23">
        <v>42191</v>
      </c>
      <c r="B68" s="3">
        <v>15.6</v>
      </c>
      <c r="C68" s="1">
        <v>8</v>
      </c>
      <c r="D68" s="1">
        <v>1.4</v>
      </c>
      <c r="E68" s="1">
        <v>15</v>
      </c>
      <c r="F68" s="40" t="s">
        <v>9</v>
      </c>
      <c r="G68" s="1">
        <v>33</v>
      </c>
      <c r="H68" s="1">
        <v>98</v>
      </c>
      <c r="I68" s="2">
        <v>7</v>
      </c>
      <c r="J68" s="1">
        <v>1500</v>
      </c>
      <c r="K68" s="2">
        <v>1015.6625</v>
      </c>
      <c r="L68" s="1">
        <v>190</v>
      </c>
      <c r="M68" s="1" t="s">
        <v>28</v>
      </c>
      <c r="N68" s="1">
        <v>200</v>
      </c>
      <c r="O68" s="1" t="s">
        <v>30</v>
      </c>
    </row>
    <row r="69" spans="1:15" x14ac:dyDescent="0.3">
      <c r="A69" s="23">
        <v>42192</v>
      </c>
      <c r="B69" s="3">
        <v>15.85</v>
      </c>
      <c r="C69" s="1">
        <v>0.4</v>
      </c>
      <c r="D69" s="1">
        <v>6.3</v>
      </c>
      <c r="E69" s="1">
        <v>14</v>
      </c>
      <c r="F69" s="40" t="s">
        <v>9</v>
      </c>
      <c r="G69" s="1">
        <v>30</v>
      </c>
      <c r="H69" s="1">
        <v>98</v>
      </c>
      <c r="I69" s="2">
        <v>6</v>
      </c>
      <c r="J69" s="1">
        <v>1800</v>
      </c>
      <c r="K69" s="2">
        <v>1011.4416666666669</v>
      </c>
      <c r="L69" s="1">
        <v>270</v>
      </c>
      <c r="M69" s="1" t="s">
        <v>25</v>
      </c>
      <c r="N69" s="1">
        <v>260</v>
      </c>
      <c r="O69" s="1" t="s">
        <v>25</v>
      </c>
    </row>
    <row r="70" spans="1:15" x14ac:dyDescent="0.3">
      <c r="A70" s="23">
        <v>42193</v>
      </c>
      <c r="B70" s="3">
        <v>14.7</v>
      </c>
      <c r="C70" s="1" t="s">
        <v>4</v>
      </c>
      <c r="D70" s="1">
        <v>2</v>
      </c>
      <c r="E70" s="1">
        <v>12</v>
      </c>
      <c r="F70" s="40" t="s">
        <v>9</v>
      </c>
      <c r="G70" s="1">
        <v>26</v>
      </c>
      <c r="H70" s="1">
        <v>94</v>
      </c>
      <c r="I70" s="2">
        <v>7</v>
      </c>
      <c r="J70" s="1">
        <v>1700</v>
      </c>
      <c r="K70" s="2">
        <v>1017.7958333333335</v>
      </c>
      <c r="L70" s="1">
        <v>330</v>
      </c>
      <c r="M70" s="1" t="s">
        <v>21</v>
      </c>
      <c r="N70" s="1">
        <v>280</v>
      </c>
      <c r="O70" s="1" t="s">
        <v>25</v>
      </c>
    </row>
    <row r="71" spans="1:15" x14ac:dyDescent="0.3">
      <c r="A71" s="23">
        <v>42194</v>
      </c>
      <c r="B71" s="3">
        <v>15.25</v>
      </c>
      <c r="C71" s="1">
        <v>0</v>
      </c>
      <c r="D71" s="1">
        <v>14.2</v>
      </c>
      <c r="E71" s="1">
        <v>5</v>
      </c>
      <c r="F71" s="40" t="s">
        <v>8</v>
      </c>
      <c r="G71" s="1">
        <v>12</v>
      </c>
      <c r="H71" s="1">
        <v>96</v>
      </c>
      <c r="I71" s="2">
        <v>3</v>
      </c>
      <c r="J71" s="1">
        <v>2300</v>
      </c>
      <c r="K71" s="2">
        <v>1024.4166666666667</v>
      </c>
      <c r="L71" s="1">
        <v>350</v>
      </c>
      <c r="M71" s="1" t="s">
        <v>23</v>
      </c>
      <c r="N71" s="1">
        <v>360</v>
      </c>
      <c r="O71" s="1" t="s">
        <v>23</v>
      </c>
    </row>
    <row r="72" spans="1:15" x14ac:dyDescent="0.3">
      <c r="A72" s="23">
        <v>42195</v>
      </c>
      <c r="B72" s="3">
        <v>17.649999999999999</v>
      </c>
      <c r="C72" s="1" t="s">
        <v>4</v>
      </c>
      <c r="D72" s="1">
        <v>8.1999999999999993</v>
      </c>
      <c r="E72" s="1">
        <v>9</v>
      </c>
      <c r="F72" s="40" t="s">
        <v>8</v>
      </c>
      <c r="G72" s="1">
        <v>24</v>
      </c>
      <c r="H72" s="1">
        <v>93</v>
      </c>
      <c r="I72" s="2">
        <v>5</v>
      </c>
      <c r="J72" s="1">
        <v>2300</v>
      </c>
      <c r="K72" s="2">
        <v>1017.6000000000003</v>
      </c>
      <c r="L72" s="1">
        <v>140</v>
      </c>
      <c r="M72" s="1" t="s">
        <v>35</v>
      </c>
      <c r="N72" s="1">
        <v>130</v>
      </c>
      <c r="O72" s="1" t="s">
        <v>35</v>
      </c>
    </row>
    <row r="73" spans="1:15" x14ac:dyDescent="0.3">
      <c r="A73" s="23">
        <v>42196</v>
      </c>
      <c r="B73" s="3">
        <v>16.25</v>
      </c>
      <c r="C73" s="1">
        <v>7.2</v>
      </c>
      <c r="D73" s="1">
        <v>6.6</v>
      </c>
      <c r="E73" s="1">
        <v>11</v>
      </c>
      <c r="F73" s="40" t="s">
        <v>9</v>
      </c>
      <c r="G73" s="1">
        <v>22</v>
      </c>
      <c r="H73" s="1">
        <v>95</v>
      </c>
      <c r="I73" s="2">
        <v>7</v>
      </c>
      <c r="J73" s="1">
        <v>1600</v>
      </c>
      <c r="K73" s="2">
        <v>1019.5749999999999</v>
      </c>
      <c r="L73" s="1">
        <v>230</v>
      </c>
      <c r="M73" s="1" t="s">
        <v>31</v>
      </c>
      <c r="N73" s="1">
        <v>220</v>
      </c>
      <c r="O73" s="1" t="s">
        <v>31</v>
      </c>
    </row>
    <row r="74" spans="1:15" x14ac:dyDescent="0.3">
      <c r="A74" s="23">
        <v>42197</v>
      </c>
      <c r="B74" s="3">
        <v>16</v>
      </c>
      <c r="C74" s="1">
        <v>1.4</v>
      </c>
      <c r="D74" s="1">
        <v>0</v>
      </c>
      <c r="E74" s="1">
        <v>10</v>
      </c>
      <c r="F74" s="40" t="s">
        <v>8</v>
      </c>
      <c r="G74" s="1">
        <v>21</v>
      </c>
      <c r="H74" s="1">
        <v>99</v>
      </c>
      <c r="I74" s="2">
        <v>8</v>
      </c>
      <c r="J74" s="1">
        <v>600</v>
      </c>
      <c r="K74" s="2">
        <v>1018.1875</v>
      </c>
      <c r="L74" s="1">
        <v>240</v>
      </c>
      <c r="M74" s="1" t="s">
        <v>32</v>
      </c>
      <c r="N74" s="1">
        <v>260</v>
      </c>
      <c r="O74" s="1" t="s">
        <v>25</v>
      </c>
    </row>
    <row r="75" spans="1:15" x14ac:dyDescent="0.3">
      <c r="A75" s="23">
        <v>42198</v>
      </c>
      <c r="B75" s="3">
        <v>16.7</v>
      </c>
      <c r="C75" s="1">
        <v>1</v>
      </c>
      <c r="D75" s="1">
        <v>0</v>
      </c>
      <c r="E75" s="1">
        <v>12</v>
      </c>
      <c r="F75" s="40" t="s">
        <v>9</v>
      </c>
      <c r="G75" s="1">
        <v>25</v>
      </c>
      <c r="H75" s="1">
        <v>99</v>
      </c>
      <c r="I75" s="2">
        <v>8</v>
      </c>
      <c r="J75" s="1">
        <v>500</v>
      </c>
      <c r="K75" s="2">
        <v>1017.2416666666667</v>
      </c>
      <c r="L75" s="1">
        <v>250</v>
      </c>
      <c r="M75" s="1" t="s">
        <v>32</v>
      </c>
      <c r="N75" s="1">
        <v>240</v>
      </c>
      <c r="O75" s="1" t="s">
        <v>32</v>
      </c>
    </row>
    <row r="76" spans="1:15" x14ac:dyDescent="0.3">
      <c r="A76" s="23">
        <v>42199</v>
      </c>
      <c r="B76" s="3">
        <v>16.3</v>
      </c>
      <c r="C76" s="1">
        <v>2.4</v>
      </c>
      <c r="D76" s="1">
        <v>0</v>
      </c>
      <c r="E76" s="1">
        <v>8</v>
      </c>
      <c r="F76" s="40" t="s">
        <v>8</v>
      </c>
      <c r="G76" s="1">
        <v>21</v>
      </c>
      <c r="H76" s="1">
        <v>99</v>
      </c>
      <c r="I76" s="2">
        <v>8</v>
      </c>
      <c r="J76" s="1">
        <v>300</v>
      </c>
      <c r="K76" s="2">
        <v>1018.2333333333335</v>
      </c>
      <c r="L76" s="1">
        <v>230</v>
      </c>
      <c r="M76" s="1" t="s">
        <v>31</v>
      </c>
      <c r="N76" s="1">
        <v>230</v>
      </c>
      <c r="O76" s="1" t="s">
        <v>31</v>
      </c>
    </row>
    <row r="77" spans="1:15" x14ac:dyDescent="0.3">
      <c r="A77" s="23">
        <v>42200</v>
      </c>
      <c r="B77" s="3">
        <v>16.5</v>
      </c>
      <c r="C77" s="1" t="s">
        <v>4</v>
      </c>
      <c r="D77" s="1">
        <v>8.4</v>
      </c>
      <c r="E77" s="1">
        <v>9</v>
      </c>
      <c r="F77" s="40" t="s">
        <v>8</v>
      </c>
      <c r="G77" s="1">
        <v>21</v>
      </c>
      <c r="H77" s="1">
        <v>100</v>
      </c>
      <c r="I77" s="2">
        <v>7</v>
      </c>
      <c r="J77" s="1">
        <v>2100</v>
      </c>
      <c r="K77" s="2">
        <v>1019.1291666666667</v>
      </c>
      <c r="L77" s="1">
        <v>40</v>
      </c>
      <c r="M77" s="1" t="s">
        <v>29</v>
      </c>
      <c r="N77" s="1">
        <v>20</v>
      </c>
      <c r="O77" s="1" t="s">
        <v>33</v>
      </c>
    </row>
    <row r="78" spans="1:15" x14ac:dyDescent="0.3">
      <c r="A78" s="23">
        <v>42201</v>
      </c>
      <c r="B78" s="3">
        <v>17.2</v>
      </c>
      <c r="C78" s="1">
        <v>2</v>
      </c>
      <c r="D78" s="1">
        <v>0.6</v>
      </c>
      <c r="E78" s="1">
        <v>11</v>
      </c>
      <c r="F78" s="40" t="s">
        <v>9</v>
      </c>
      <c r="G78" s="1">
        <v>24</v>
      </c>
      <c r="H78" s="1">
        <v>99</v>
      </c>
      <c r="I78" s="2">
        <v>7</v>
      </c>
      <c r="J78" s="1">
        <v>1300</v>
      </c>
      <c r="K78" s="2">
        <v>1012.9583333333335</v>
      </c>
      <c r="L78" s="1">
        <v>150</v>
      </c>
      <c r="M78" s="1" t="s">
        <v>36</v>
      </c>
      <c r="N78" s="1">
        <v>190</v>
      </c>
      <c r="O78" s="1" t="s">
        <v>28</v>
      </c>
    </row>
    <row r="79" spans="1:15" x14ac:dyDescent="0.3">
      <c r="A79" s="23">
        <v>42202</v>
      </c>
      <c r="B79" s="3">
        <v>16.3</v>
      </c>
      <c r="C79" s="1" t="s">
        <v>4</v>
      </c>
      <c r="D79" s="1">
        <v>5.0999999999999996</v>
      </c>
      <c r="E79" s="1">
        <v>9</v>
      </c>
      <c r="F79" s="40" t="s">
        <v>8</v>
      </c>
      <c r="G79" s="1">
        <v>22</v>
      </c>
      <c r="H79" s="1">
        <v>98</v>
      </c>
      <c r="I79" s="2">
        <v>6</v>
      </c>
      <c r="J79" s="1">
        <v>2400</v>
      </c>
      <c r="K79" s="2">
        <v>1013.3458333333333</v>
      </c>
      <c r="L79" s="1">
        <v>280</v>
      </c>
      <c r="M79" s="1" t="s">
        <v>25</v>
      </c>
      <c r="N79" s="1">
        <v>200</v>
      </c>
      <c r="O79" s="1" t="s">
        <v>30</v>
      </c>
    </row>
    <row r="80" spans="1:15" x14ac:dyDescent="0.3">
      <c r="A80" s="23">
        <v>42203</v>
      </c>
      <c r="B80" s="3">
        <v>14.15</v>
      </c>
      <c r="C80" s="1" t="s">
        <v>4</v>
      </c>
      <c r="D80" s="1">
        <v>8.6999999999999993</v>
      </c>
      <c r="E80" s="1">
        <v>7</v>
      </c>
      <c r="F80" s="40" t="s">
        <v>8</v>
      </c>
      <c r="G80" s="1">
        <v>18</v>
      </c>
      <c r="H80" s="1">
        <v>91</v>
      </c>
      <c r="I80" s="2">
        <v>5</v>
      </c>
      <c r="J80" s="1">
        <v>3700</v>
      </c>
      <c r="K80" s="2">
        <v>1016.9291666666667</v>
      </c>
      <c r="L80" s="1">
        <v>200</v>
      </c>
      <c r="M80" s="1" t="s">
        <v>30</v>
      </c>
      <c r="N80" s="1">
        <v>200</v>
      </c>
      <c r="O80" s="1" t="s">
        <v>30</v>
      </c>
    </row>
    <row r="81" spans="1:15" x14ac:dyDescent="0.3">
      <c r="A81" s="23">
        <v>42204</v>
      </c>
      <c r="B81" s="3">
        <v>15.75</v>
      </c>
      <c r="C81" s="1">
        <v>0.4</v>
      </c>
      <c r="D81" s="1">
        <v>5.8</v>
      </c>
      <c r="E81" s="1">
        <v>5</v>
      </c>
      <c r="F81" s="40" t="s">
        <v>8</v>
      </c>
      <c r="G81" s="1">
        <v>15</v>
      </c>
      <c r="H81" s="1">
        <v>96</v>
      </c>
      <c r="I81" s="2">
        <v>6</v>
      </c>
      <c r="J81" s="1">
        <v>2900</v>
      </c>
      <c r="K81" s="2">
        <v>1011.4708333333333</v>
      </c>
      <c r="L81" s="1">
        <v>350</v>
      </c>
      <c r="M81" s="1" t="s">
        <v>23</v>
      </c>
      <c r="N81" s="1">
        <v>310</v>
      </c>
      <c r="O81" s="1" t="s">
        <v>22</v>
      </c>
    </row>
    <row r="82" spans="1:15" x14ac:dyDescent="0.3">
      <c r="A82" s="23">
        <v>42205</v>
      </c>
      <c r="B82" s="3">
        <v>17.05</v>
      </c>
      <c r="C82" s="1">
        <v>1</v>
      </c>
      <c r="D82" s="1">
        <v>3.5</v>
      </c>
      <c r="E82" s="1">
        <v>11</v>
      </c>
      <c r="F82" s="40" t="s">
        <v>9</v>
      </c>
      <c r="G82" s="1">
        <v>25</v>
      </c>
      <c r="H82" s="1">
        <v>100</v>
      </c>
      <c r="I82" s="2">
        <v>6</v>
      </c>
      <c r="J82" s="1">
        <v>1000</v>
      </c>
      <c r="K82" s="2">
        <v>1009.6583333333334</v>
      </c>
      <c r="L82" s="1">
        <v>220</v>
      </c>
      <c r="M82" s="1" t="s">
        <v>31</v>
      </c>
      <c r="N82" s="1">
        <v>230</v>
      </c>
      <c r="O82" s="1" t="s">
        <v>31</v>
      </c>
    </row>
    <row r="83" spans="1:15" x14ac:dyDescent="0.3">
      <c r="A83" s="23">
        <v>42206</v>
      </c>
      <c r="B83" s="3">
        <v>17.3</v>
      </c>
      <c r="C83" s="1" t="s">
        <v>4</v>
      </c>
      <c r="D83" s="1">
        <v>4.5</v>
      </c>
      <c r="E83" s="1">
        <v>12</v>
      </c>
      <c r="F83" s="40" t="s">
        <v>9</v>
      </c>
      <c r="G83" s="1">
        <v>24</v>
      </c>
      <c r="H83" s="1">
        <v>97</v>
      </c>
      <c r="I83" s="2">
        <v>6</v>
      </c>
      <c r="J83" s="1">
        <v>1600</v>
      </c>
      <c r="K83" s="2">
        <v>1013.1208333333335</v>
      </c>
      <c r="L83" s="1">
        <v>230</v>
      </c>
      <c r="M83" s="1" t="s">
        <v>31</v>
      </c>
      <c r="N83" s="1">
        <v>230</v>
      </c>
      <c r="O83" s="1" t="s">
        <v>31</v>
      </c>
    </row>
    <row r="84" spans="1:15" x14ac:dyDescent="0.3">
      <c r="A84" s="23">
        <v>42207</v>
      </c>
      <c r="B84" s="3">
        <v>15.6</v>
      </c>
      <c r="C84" s="1" t="s">
        <v>4</v>
      </c>
      <c r="D84" s="1">
        <v>7.3</v>
      </c>
      <c r="E84" s="1">
        <v>8</v>
      </c>
      <c r="F84" s="40" t="s">
        <v>8</v>
      </c>
      <c r="G84" s="1">
        <v>18</v>
      </c>
      <c r="H84" s="1">
        <v>97</v>
      </c>
      <c r="I84" s="2">
        <v>5</v>
      </c>
      <c r="J84" s="1">
        <v>2600</v>
      </c>
      <c r="K84" s="2">
        <v>1017.3083333333334</v>
      </c>
      <c r="L84" s="1">
        <v>300</v>
      </c>
      <c r="M84" s="1" t="s">
        <v>26</v>
      </c>
      <c r="N84" s="1">
        <v>310</v>
      </c>
      <c r="O84" s="1" t="s">
        <v>22</v>
      </c>
    </row>
    <row r="85" spans="1:15" x14ac:dyDescent="0.3">
      <c r="A85" s="23">
        <v>42208</v>
      </c>
      <c r="B85" s="3">
        <v>14.7</v>
      </c>
      <c r="C85" s="1">
        <v>30.2</v>
      </c>
      <c r="D85" s="1">
        <v>0.1</v>
      </c>
      <c r="E85" s="1">
        <v>6</v>
      </c>
      <c r="F85" s="40" t="s">
        <v>8</v>
      </c>
      <c r="G85" s="1">
        <v>13</v>
      </c>
      <c r="H85" s="1">
        <v>93</v>
      </c>
      <c r="I85" s="2">
        <v>7</v>
      </c>
      <c r="J85" s="1">
        <v>2900</v>
      </c>
      <c r="K85" s="2">
        <v>1017.9708333333333</v>
      </c>
      <c r="L85" s="1">
        <v>210</v>
      </c>
      <c r="M85" s="1" t="s">
        <v>30</v>
      </c>
      <c r="N85" s="1">
        <v>220</v>
      </c>
      <c r="O85" s="1" t="s">
        <v>31</v>
      </c>
    </row>
    <row r="86" spans="1:15" x14ac:dyDescent="0.3">
      <c r="A86" s="23">
        <v>42209</v>
      </c>
      <c r="B86" s="3">
        <v>13.95</v>
      </c>
      <c r="C86" s="1">
        <v>2.2000000000000002</v>
      </c>
      <c r="D86" s="1">
        <v>0.1</v>
      </c>
      <c r="E86" s="1">
        <v>13</v>
      </c>
      <c r="F86" s="40" t="s">
        <v>9</v>
      </c>
      <c r="G86" s="1">
        <v>30</v>
      </c>
      <c r="H86" s="1">
        <v>98</v>
      </c>
      <c r="I86" s="2">
        <v>8</v>
      </c>
      <c r="J86" s="1">
        <v>1200</v>
      </c>
      <c r="K86" s="2">
        <v>1009.0833333333335</v>
      </c>
      <c r="L86" s="1">
        <v>130</v>
      </c>
      <c r="M86" s="1" t="s">
        <v>35</v>
      </c>
      <c r="N86" s="1">
        <v>110</v>
      </c>
      <c r="O86" s="1" t="s">
        <v>24</v>
      </c>
    </row>
    <row r="87" spans="1:15" x14ac:dyDescent="0.3">
      <c r="A87" s="23">
        <v>42210</v>
      </c>
      <c r="B87" s="3">
        <v>14.55</v>
      </c>
      <c r="C87" s="1">
        <v>23</v>
      </c>
      <c r="D87" s="1">
        <v>8.8000000000000007</v>
      </c>
      <c r="E87" s="1">
        <v>8</v>
      </c>
      <c r="F87" s="40" t="s">
        <v>8</v>
      </c>
      <c r="G87" s="1">
        <v>22</v>
      </c>
      <c r="H87" s="1">
        <v>83</v>
      </c>
      <c r="I87" s="2">
        <v>6</v>
      </c>
      <c r="J87" s="1">
        <v>3500</v>
      </c>
      <c r="K87" s="2">
        <v>1017.5583333333334</v>
      </c>
      <c r="L87" s="1">
        <v>340</v>
      </c>
      <c r="M87" s="1" t="s">
        <v>21</v>
      </c>
      <c r="N87" s="1">
        <v>350</v>
      </c>
      <c r="O87" s="1" t="s">
        <v>23</v>
      </c>
    </row>
    <row r="88" spans="1:15" x14ac:dyDescent="0.3">
      <c r="A88" s="23">
        <v>42211</v>
      </c>
      <c r="B88" s="3">
        <v>15.05</v>
      </c>
      <c r="C88" s="1">
        <v>2.4</v>
      </c>
      <c r="D88" s="1">
        <v>1.9</v>
      </c>
      <c r="E88" s="1">
        <v>15</v>
      </c>
      <c r="F88" s="40" t="s">
        <v>9</v>
      </c>
      <c r="G88" s="1">
        <v>33</v>
      </c>
      <c r="H88" s="1">
        <v>98</v>
      </c>
      <c r="I88" s="2">
        <v>7</v>
      </c>
      <c r="J88" s="1">
        <v>1000</v>
      </c>
      <c r="K88" s="2">
        <v>1003.0958333333333</v>
      </c>
      <c r="L88" s="1">
        <v>260</v>
      </c>
      <c r="M88" s="1" t="s">
        <v>25</v>
      </c>
      <c r="N88" s="1">
        <v>170</v>
      </c>
      <c r="O88" s="1" t="s">
        <v>28</v>
      </c>
    </row>
    <row r="89" spans="1:15" x14ac:dyDescent="0.3">
      <c r="A89" s="23">
        <v>42212</v>
      </c>
      <c r="B89" s="3">
        <v>14.95</v>
      </c>
      <c r="C89" s="1" t="s">
        <v>4</v>
      </c>
      <c r="D89" s="1">
        <v>2.2000000000000002</v>
      </c>
      <c r="E89" s="1">
        <v>18</v>
      </c>
      <c r="F89" s="40" t="s">
        <v>10</v>
      </c>
      <c r="G89" s="1">
        <v>33</v>
      </c>
      <c r="H89" s="1">
        <v>97</v>
      </c>
      <c r="I89" s="2">
        <v>6</v>
      </c>
      <c r="J89" s="1">
        <v>1500</v>
      </c>
      <c r="K89" s="2">
        <v>1005.7958333333336</v>
      </c>
      <c r="L89" s="1">
        <v>290</v>
      </c>
      <c r="M89" s="1" t="s">
        <v>26</v>
      </c>
      <c r="N89" s="1">
        <v>290</v>
      </c>
      <c r="O89" s="1" t="s">
        <v>26</v>
      </c>
    </row>
    <row r="90" spans="1:15" x14ac:dyDescent="0.3">
      <c r="A90" s="23">
        <v>42213</v>
      </c>
      <c r="B90" s="3">
        <v>14.65</v>
      </c>
      <c r="C90" s="1">
        <v>0.6</v>
      </c>
      <c r="D90" s="1">
        <v>7.5</v>
      </c>
      <c r="E90" s="1">
        <v>13</v>
      </c>
      <c r="F90" s="40" t="s">
        <v>9</v>
      </c>
      <c r="G90" s="1">
        <v>27</v>
      </c>
      <c r="H90" s="1">
        <v>83</v>
      </c>
      <c r="I90" s="2">
        <v>5</v>
      </c>
      <c r="J90" s="1">
        <v>2900</v>
      </c>
      <c r="K90" s="2">
        <v>1011.225</v>
      </c>
      <c r="L90" s="1">
        <v>300</v>
      </c>
      <c r="M90" s="1" t="s">
        <v>26</v>
      </c>
      <c r="N90" s="1">
        <v>290</v>
      </c>
      <c r="O90" s="1" t="s">
        <v>26</v>
      </c>
    </row>
    <row r="91" spans="1:15" x14ac:dyDescent="0.3">
      <c r="A91" s="23">
        <v>42214</v>
      </c>
      <c r="B91" s="3">
        <v>14.05</v>
      </c>
      <c r="C91" s="1">
        <v>0.2</v>
      </c>
      <c r="D91" s="1">
        <v>8.3000000000000007</v>
      </c>
      <c r="E91" s="1">
        <v>11</v>
      </c>
      <c r="F91" s="40" t="s">
        <v>9</v>
      </c>
      <c r="G91" s="1">
        <v>22</v>
      </c>
      <c r="H91" s="1">
        <v>87</v>
      </c>
      <c r="I91" s="2">
        <v>5</v>
      </c>
      <c r="J91" s="1">
        <v>2900</v>
      </c>
      <c r="K91" s="2">
        <v>1016.1208333333331</v>
      </c>
      <c r="L91" s="1">
        <v>320</v>
      </c>
      <c r="M91" s="1" t="s">
        <v>22</v>
      </c>
      <c r="N91" s="1">
        <v>330</v>
      </c>
      <c r="O91" s="1" t="s">
        <v>21</v>
      </c>
    </row>
    <row r="92" spans="1:15" x14ac:dyDescent="0.3">
      <c r="A92" s="23">
        <v>42215</v>
      </c>
      <c r="B92" s="3">
        <v>14.15</v>
      </c>
      <c r="C92" s="1">
        <v>0</v>
      </c>
      <c r="D92" s="1">
        <v>12.4</v>
      </c>
      <c r="E92" s="1">
        <v>8</v>
      </c>
      <c r="F92" s="40" t="s">
        <v>8</v>
      </c>
      <c r="G92" s="1">
        <v>18</v>
      </c>
      <c r="H92" s="1">
        <v>86</v>
      </c>
      <c r="I92" s="2">
        <v>3</v>
      </c>
      <c r="J92" s="1">
        <v>3900</v>
      </c>
      <c r="K92" s="2">
        <v>1021.5541666666667</v>
      </c>
      <c r="L92" s="1">
        <v>10</v>
      </c>
      <c r="M92" s="1" t="s">
        <v>23</v>
      </c>
      <c r="N92" s="1">
        <v>20</v>
      </c>
      <c r="O92" s="1" t="s">
        <v>33</v>
      </c>
    </row>
    <row r="93" spans="1:15" x14ac:dyDescent="0.3">
      <c r="A93" s="23">
        <v>42216</v>
      </c>
      <c r="B93" s="3">
        <v>11.95</v>
      </c>
      <c r="C93" s="1" t="s">
        <v>4</v>
      </c>
      <c r="D93" s="1">
        <v>12.1</v>
      </c>
      <c r="E93" s="1">
        <v>5</v>
      </c>
      <c r="F93" s="40" t="s">
        <v>8</v>
      </c>
      <c r="G93" s="1">
        <v>15</v>
      </c>
      <c r="H93" s="1">
        <v>96</v>
      </c>
      <c r="I93" s="2">
        <v>4</v>
      </c>
      <c r="J93" s="1">
        <v>4100</v>
      </c>
      <c r="K93" s="2">
        <v>1019.4083333333332</v>
      </c>
      <c r="L93" s="1">
        <v>300</v>
      </c>
      <c r="M93" s="1" t="s">
        <v>26</v>
      </c>
      <c r="N93" s="1">
        <v>290</v>
      </c>
      <c r="O93" s="1" t="s">
        <v>26</v>
      </c>
    </row>
    <row r="94" spans="1:15" x14ac:dyDescent="0.3">
      <c r="A94" s="23">
        <v>42217</v>
      </c>
      <c r="B94" s="3">
        <v>14.65</v>
      </c>
      <c r="C94" s="1" t="s">
        <v>4</v>
      </c>
      <c r="D94" s="1">
        <v>1.9</v>
      </c>
      <c r="E94" s="1">
        <v>8</v>
      </c>
      <c r="F94" s="40" t="s">
        <v>8</v>
      </c>
      <c r="G94" s="1">
        <v>19</v>
      </c>
      <c r="H94" s="1">
        <v>94</v>
      </c>
      <c r="I94" s="2">
        <v>7</v>
      </c>
      <c r="J94" s="1">
        <v>2700</v>
      </c>
      <c r="K94" s="2">
        <v>1017.0874999999996</v>
      </c>
      <c r="L94" s="1">
        <v>200</v>
      </c>
      <c r="M94" s="1" t="s">
        <v>30</v>
      </c>
      <c r="N94" s="1">
        <v>220</v>
      </c>
      <c r="O94" s="1" t="s">
        <v>31</v>
      </c>
    </row>
    <row r="95" spans="1:15" x14ac:dyDescent="0.3">
      <c r="A95" s="23">
        <v>42218</v>
      </c>
      <c r="B95" s="3">
        <v>16.649999999999999</v>
      </c>
      <c r="C95" s="1">
        <v>1.2</v>
      </c>
      <c r="D95" s="1">
        <v>7.8</v>
      </c>
      <c r="E95" s="1">
        <v>13</v>
      </c>
      <c r="F95" s="40" t="s">
        <v>9</v>
      </c>
      <c r="G95" s="1">
        <v>30</v>
      </c>
      <c r="H95" s="1">
        <v>96</v>
      </c>
      <c r="I95" s="2">
        <v>6</v>
      </c>
      <c r="J95" s="1">
        <v>2300</v>
      </c>
      <c r="K95" s="2">
        <v>1012.2041666666665</v>
      </c>
      <c r="L95" s="1">
        <v>170</v>
      </c>
      <c r="M95" s="1" t="s">
        <v>28</v>
      </c>
      <c r="N95" s="1">
        <v>160</v>
      </c>
      <c r="O95" s="1" t="s">
        <v>36</v>
      </c>
    </row>
    <row r="96" spans="1:15" x14ac:dyDescent="0.3">
      <c r="A96" s="23">
        <v>42219</v>
      </c>
      <c r="B96" s="3">
        <v>16.2</v>
      </c>
      <c r="C96" s="1">
        <v>0.4</v>
      </c>
      <c r="D96" s="1">
        <v>3</v>
      </c>
      <c r="E96" s="1">
        <v>13</v>
      </c>
      <c r="F96" s="40" t="s">
        <v>9</v>
      </c>
      <c r="G96" s="1">
        <v>25</v>
      </c>
      <c r="H96" s="1">
        <v>97</v>
      </c>
      <c r="I96" s="2">
        <v>6</v>
      </c>
      <c r="J96" s="1">
        <v>1700</v>
      </c>
      <c r="K96" s="2">
        <v>1009.7750000000002</v>
      </c>
      <c r="L96" s="1">
        <v>230</v>
      </c>
      <c r="M96" s="1" t="s">
        <v>31</v>
      </c>
      <c r="N96" s="1">
        <v>190</v>
      </c>
      <c r="O96" s="1" t="s">
        <v>28</v>
      </c>
    </row>
    <row r="97" spans="1:15" x14ac:dyDescent="0.3">
      <c r="A97" s="23">
        <v>42220</v>
      </c>
      <c r="B97" s="3">
        <v>15.45</v>
      </c>
      <c r="C97" s="1">
        <v>0.2</v>
      </c>
      <c r="D97" s="1">
        <v>4.4000000000000004</v>
      </c>
      <c r="E97" s="1">
        <v>13</v>
      </c>
      <c r="F97" s="40" t="s">
        <v>9</v>
      </c>
      <c r="G97" s="1">
        <v>31</v>
      </c>
      <c r="H97" s="1">
        <v>88</v>
      </c>
      <c r="I97" s="2">
        <v>7</v>
      </c>
      <c r="J97" s="1">
        <v>1300</v>
      </c>
      <c r="K97" s="2">
        <v>1013.2624999999998</v>
      </c>
      <c r="L97" s="1">
        <v>240</v>
      </c>
      <c r="M97" s="1" t="s">
        <v>32</v>
      </c>
      <c r="N97" s="1">
        <v>250</v>
      </c>
      <c r="O97" s="1" t="s">
        <v>32</v>
      </c>
    </row>
    <row r="98" spans="1:15" x14ac:dyDescent="0.3">
      <c r="A98" s="23">
        <v>42221</v>
      </c>
      <c r="B98" s="3">
        <v>15.7</v>
      </c>
      <c r="C98" s="1">
        <v>8.6</v>
      </c>
      <c r="D98" s="1">
        <v>0.3</v>
      </c>
      <c r="E98" s="1">
        <v>13</v>
      </c>
      <c r="F98" s="40" t="s">
        <v>9</v>
      </c>
      <c r="G98" s="1">
        <v>30</v>
      </c>
      <c r="H98" s="1">
        <v>99</v>
      </c>
      <c r="I98" s="2">
        <v>7</v>
      </c>
      <c r="J98" s="1">
        <v>800</v>
      </c>
      <c r="K98" s="2">
        <v>1008.8458333333333</v>
      </c>
      <c r="L98" s="1">
        <v>180</v>
      </c>
      <c r="M98" s="1" t="s">
        <v>28</v>
      </c>
      <c r="N98" s="1">
        <v>180</v>
      </c>
      <c r="O98" s="1" t="s">
        <v>28</v>
      </c>
    </row>
    <row r="99" spans="1:15" x14ac:dyDescent="0.3">
      <c r="A99" s="23">
        <v>42222</v>
      </c>
      <c r="B99" s="3">
        <v>14.55</v>
      </c>
      <c r="C99" s="1" t="s">
        <v>4</v>
      </c>
      <c r="D99" s="1">
        <v>6.3</v>
      </c>
      <c r="E99" s="1">
        <v>7</v>
      </c>
      <c r="F99" s="40" t="s">
        <v>8</v>
      </c>
      <c r="G99" s="1">
        <v>20</v>
      </c>
      <c r="H99" s="1">
        <v>99</v>
      </c>
      <c r="I99" s="2">
        <v>5</v>
      </c>
      <c r="J99" s="1">
        <v>2800</v>
      </c>
      <c r="K99" s="2">
        <v>1014.3166666666666</v>
      </c>
      <c r="L99" s="1">
        <v>300</v>
      </c>
      <c r="M99" s="1" t="s">
        <v>26</v>
      </c>
      <c r="N99" s="1">
        <v>280</v>
      </c>
      <c r="O99" s="1" t="s">
        <v>25</v>
      </c>
    </row>
    <row r="100" spans="1:15" x14ac:dyDescent="0.3">
      <c r="A100" s="23">
        <v>42223</v>
      </c>
      <c r="B100" s="3">
        <v>14.65</v>
      </c>
      <c r="C100" s="1">
        <v>0.2</v>
      </c>
      <c r="D100" s="1">
        <v>6.7</v>
      </c>
      <c r="E100" s="1">
        <v>7</v>
      </c>
      <c r="F100" s="40" t="s">
        <v>8</v>
      </c>
      <c r="G100" s="1">
        <v>17</v>
      </c>
      <c r="H100" s="1">
        <v>96</v>
      </c>
      <c r="I100" s="2">
        <v>5</v>
      </c>
      <c r="J100" s="1">
        <v>3000</v>
      </c>
      <c r="K100" s="2">
        <v>1018.6958333333331</v>
      </c>
      <c r="L100" s="1">
        <v>40</v>
      </c>
      <c r="M100" s="1" t="s">
        <v>29</v>
      </c>
      <c r="N100" s="1">
        <v>50</v>
      </c>
      <c r="O100" s="1" t="s">
        <v>29</v>
      </c>
    </row>
    <row r="101" spans="1:15" x14ac:dyDescent="0.3">
      <c r="A101" s="23">
        <v>42224</v>
      </c>
      <c r="B101" s="3">
        <v>15.55</v>
      </c>
      <c r="C101" s="1">
        <v>0.6</v>
      </c>
      <c r="D101" s="1">
        <v>13.9</v>
      </c>
      <c r="E101" s="1">
        <v>6</v>
      </c>
      <c r="F101" s="40" t="s">
        <v>8</v>
      </c>
      <c r="G101" s="1">
        <v>16</v>
      </c>
      <c r="H101" s="1">
        <v>92</v>
      </c>
      <c r="I101" s="2">
        <v>3</v>
      </c>
      <c r="J101" s="1">
        <v>3200</v>
      </c>
      <c r="K101" s="2">
        <v>1024.6458333333335</v>
      </c>
      <c r="L101" s="1">
        <v>300</v>
      </c>
      <c r="M101" s="1" t="s">
        <v>26</v>
      </c>
      <c r="N101" s="1">
        <v>300</v>
      </c>
      <c r="O101" s="1" t="s">
        <v>26</v>
      </c>
    </row>
    <row r="102" spans="1:15" x14ac:dyDescent="0.3">
      <c r="A102" s="23">
        <v>42225</v>
      </c>
      <c r="B102" s="3">
        <v>15.1</v>
      </c>
      <c r="C102" s="1">
        <v>27.2</v>
      </c>
      <c r="D102" s="1">
        <v>0</v>
      </c>
      <c r="E102" s="1">
        <v>10</v>
      </c>
      <c r="F102" s="40" t="s">
        <v>8</v>
      </c>
      <c r="G102" s="1">
        <v>22</v>
      </c>
      <c r="H102" s="1">
        <v>100</v>
      </c>
      <c r="I102" s="2">
        <v>8</v>
      </c>
      <c r="J102" s="1">
        <v>600</v>
      </c>
      <c r="K102" s="2">
        <v>1020.8874999999999</v>
      </c>
      <c r="L102" s="1">
        <v>220</v>
      </c>
      <c r="M102" s="1" t="s">
        <v>31</v>
      </c>
      <c r="N102" s="1">
        <v>220</v>
      </c>
      <c r="O102" s="1" t="s">
        <v>31</v>
      </c>
    </row>
    <row r="103" spans="1:15" x14ac:dyDescent="0.3">
      <c r="A103" s="23">
        <v>42226</v>
      </c>
      <c r="B103" s="3">
        <v>16.95</v>
      </c>
      <c r="C103" s="1">
        <v>0</v>
      </c>
      <c r="D103" s="1">
        <v>6.8</v>
      </c>
      <c r="E103" s="1">
        <v>8</v>
      </c>
      <c r="F103" s="40" t="s">
        <v>8</v>
      </c>
      <c r="G103" s="1">
        <v>18</v>
      </c>
      <c r="H103" s="1">
        <v>100</v>
      </c>
      <c r="I103" s="2">
        <v>6</v>
      </c>
      <c r="J103" s="1">
        <v>1700</v>
      </c>
      <c r="K103" s="2">
        <v>1017.5666666666666</v>
      </c>
      <c r="L103" s="1">
        <v>300</v>
      </c>
      <c r="M103" s="1" t="s">
        <v>26</v>
      </c>
      <c r="N103" s="1">
        <v>230</v>
      </c>
      <c r="O103" s="1" t="s">
        <v>31</v>
      </c>
    </row>
    <row r="104" spans="1:15" x14ac:dyDescent="0.3">
      <c r="A104" s="23">
        <v>42227</v>
      </c>
      <c r="B104" s="3">
        <v>14.55</v>
      </c>
      <c r="C104" s="1">
        <v>0</v>
      </c>
      <c r="D104" s="1">
        <v>4.9000000000000004</v>
      </c>
      <c r="E104" s="1">
        <v>6</v>
      </c>
      <c r="F104" s="40" t="s">
        <v>8</v>
      </c>
      <c r="G104" s="1">
        <v>18</v>
      </c>
      <c r="H104" s="1">
        <v>96</v>
      </c>
      <c r="I104" s="2">
        <v>7</v>
      </c>
      <c r="J104" s="1">
        <v>2700</v>
      </c>
      <c r="K104" s="2">
        <v>1020.7249999999999</v>
      </c>
      <c r="L104" s="1">
        <v>30</v>
      </c>
      <c r="M104" s="1" t="s">
        <v>33</v>
      </c>
      <c r="N104" s="1">
        <v>20</v>
      </c>
      <c r="O104" s="1" t="s">
        <v>33</v>
      </c>
    </row>
    <row r="105" spans="1:15" x14ac:dyDescent="0.3">
      <c r="A105" s="23">
        <v>42228</v>
      </c>
      <c r="B105" s="3">
        <v>16.05</v>
      </c>
      <c r="C105" s="1">
        <v>4.2</v>
      </c>
      <c r="D105" s="1">
        <v>4.8</v>
      </c>
      <c r="E105" s="1">
        <v>6</v>
      </c>
      <c r="F105" s="40" t="s">
        <v>8</v>
      </c>
      <c r="G105" s="1">
        <v>14</v>
      </c>
      <c r="H105" s="1">
        <v>96</v>
      </c>
      <c r="I105" s="2">
        <v>6</v>
      </c>
      <c r="J105" s="1">
        <v>1800</v>
      </c>
      <c r="K105" s="2">
        <v>1021.5166666666669</v>
      </c>
      <c r="L105" s="1">
        <v>70</v>
      </c>
      <c r="M105" s="1" t="s">
        <v>34</v>
      </c>
      <c r="N105" s="1">
        <v>40</v>
      </c>
      <c r="O105" s="1" t="s">
        <v>29</v>
      </c>
    </row>
    <row r="106" spans="1:15" x14ac:dyDescent="0.3">
      <c r="A106" s="23">
        <v>42229</v>
      </c>
      <c r="B106" s="3">
        <v>16.05</v>
      </c>
      <c r="C106" s="1">
        <v>34.4</v>
      </c>
      <c r="D106" s="1">
        <v>0</v>
      </c>
      <c r="E106" s="1">
        <v>8</v>
      </c>
      <c r="F106" s="40" t="s">
        <v>8</v>
      </c>
      <c r="G106" s="1">
        <v>21</v>
      </c>
      <c r="H106" s="1">
        <v>100</v>
      </c>
      <c r="I106" s="2">
        <v>8</v>
      </c>
      <c r="J106" s="1">
        <v>400</v>
      </c>
      <c r="K106" s="2">
        <v>1013.6249999999999</v>
      </c>
      <c r="L106" s="1">
        <v>40</v>
      </c>
      <c r="M106" s="1" t="s">
        <v>29</v>
      </c>
      <c r="N106" s="1">
        <v>10</v>
      </c>
      <c r="O106" s="1" t="s">
        <v>23</v>
      </c>
    </row>
    <row r="107" spans="1:15" x14ac:dyDescent="0.3">
      <c r="A107" s="23">
        <v>42230</v>
      </c>
      <c r="B107" s="3">
        <v>15.4</v>
      </c>
      <c r="C107" s="1">
        <v>0</v>
      </c>
      <c r="D107" s="1">
        <v>2.2000000000000002</v>
      </c>
      <c r="E107" s="1">
        <v>12</v>
      </c>
      <c r="F107" s="40" t="s">
        <v>9</v>
      </c>
      <c r="G107" s="1">
        <v>24</v>
      </c>
      <c r="H107" s="1">
        <v>99</v>
      </c>
      <c r="I107" s="2">
        <v>7</v>
      </c>
      <c r="J107" s="1">
        <v>1400</v>
      </c>
      <c r="K107" s="2">
        <v>1010.9250000000001</v>
      </c>
      <c r="L107" s="1">
        <v>330</v>
      </c>
      <c r="M107" s="1" t="s">
        <v>21</v>
      </c>
      <c r="N107" s="1">
        <v>340</v>
      </c>
      <c r="O107" s="1" t="s">
        <v>21</v>
      </c>
    </row>
    <row r="108" spans="1:15" x14ac:dyDescent="0.3">
      <c r="A108" s="23">
        <v>42231</v>
      </c>
      <c r="B108" s="3">
        <v>14.2</v>
      </c>
      <c r="C108" s="1">
        <v>0</v>
      </c>
      <c r="D108" s="1">
        <v>6.7</v>
      </c>
      <c r="E108" s="1">
        <v>7</v>
      </c>
      <c r="F108" s="40" t="s">
        <v>8</v>
      </c>
      <c r="G108" s="1">
        <v>20</v>
      </c>
      <c r="H108" s="1">
        <v>87</v>
      </c>
      <c r="I108" s="2">
        <v>6</v>
      </c>
      <c r="J108" s="1">
        <v>2000</v>
      </c>
      <c r="K108" s="2">
        <v>1015.7375000000001</v>
      </c>
      <c r="L108" s="1">
        <v>320</v>
      </c>
      <c r="M108" s="1" t="s">
        <v>22</v>
      </c>
      <c r="N108" s="1">
        <v>320</v>
      </c>
      <c r="O108" s="1" t="s">
        <v>22</v>
      </c>
    </row>
    <row r="109" spans="1:15" x14ac:dyDescent="0.3">
      <c r="A109" s="23">
        <v>42232</v>
      </c>
      <c r="B109" s="3">
        <v>14.2</v>
      </c>
      <c r="C109" s="1">
        <v>0</v>
      </c>
      <c r="D109" s="1">
        <v>6</v>
      </c>
      <c r="E109" s="1">
        <v>6</v>
      </c>
      <c r="F109" s="40" t="s">
        <v>8</v>
      </c>
      <c r="G109" s="1">
        <v>14</v>
      </c>
      <c r="H109" s="1">
        <v>91</v>
      </c>
      <c r="I109" s="2">
        <v>5</v>
      </c>
      <c r="J109" s="1">
        <v>2500</v>
      </c>
      <c r="K109" s="2">
        <v>1017.6833333333331</v>
      </c>
      <c r="L109" s="1">
        <v>210</v>
      </c>
      <c r="M109" s="1" t="s">
        <v>30</v>
      </c>
      <c r="N109" s="1">
        <v>160</v>
      </c>
      <c r="O109" s="1" t="s">
        <v>36</v>
      </c>
    </row>
    <row r="110" spans="1:15" x14ac:dyDescent="0.3">
      <c r="A110" s="23">
        <v>42233</v>
      </c>
      <c r="B110" s="3">
        <v>14</v>
      </c>
      <c r="C110" s="1">
        <v>0</v>
      </c>
      <c r="D110" s="1">
        <v>11.9</v>
      </c>
      <c r="E110" s="1">
        <v>4</v>
      </c>
      <c r="F110" s="40" t="s">
        <v>8</v>
      </c>
      <c r="G110" s="1">
        <v>13</v>
      </c>
      <c r="H110" s="1">
        <v>95</v>
      </c>
      <c r="I110" s="2">
        <v>4</v>
      </c>
      <c r="J110" s="1">
        <v>2800</v>
      </c>
      <c r="K110" s="2">
        <v>1018.6874999999999</v>
      </c>
      <c r="L110" s="1">
        <v>350</v>
      </c>
      <c r="M110" s="1" t="s">
        <v>23</v>
      </c>
      <c r="N110" s="1">
        <v>360</v>
      </c>
      <c r="O110" s="1" t="s">
        <v>23</v>
      </c>
    </row>
    <row r="111" spans="1:15" x14ac:dyDescent="0.3">
      <c r="A111" s="23">
        <v>42234</v>
      </c>
      <c r="B111" s="3">
        <v>15.2</v>
      </c>
      <c r="C111" s="1">
        <v>8.1999999999999993</v>
      </c>
      <c r="D111" s="1">
        <v>9.3000000000000007</v>
      </c>
      <c r="E111" s="1">
        <v>5</v>
      </c>
      <c r="F111" s="40" t="s">
        <v>8</v>
      </c>
      <c r="G111" s="1">
        <v>12</v>
      </c>
      <c r="H111" s="1">
        <v>97</v>
      </c>
      <c r="I111" s="2">
        <v>5</v>
      </c>
      <c r="J111" s="1">
        <v>2500</v>
      </c>
      <c r="K111" s="2">
        <v>1017.3916666666664</v>
      </c>
      <c r="L111" s="1">
        <v>300</v>
      </c>
      <c r="M111" s="1" t="s">
        <v>26</v>
      </c>
      <c r="N111" s="1">
        <v>340</v>
      </c>
      <c r="O111" s="1" t="s">
        <v>21</v>
      </c>
    </row>
    <row r="112" spans="1:15" x14ac:dyDescent="0.3">
      <c r="A112" s="23">
        <v>42235</v>
      </c>
      <c r="B112" s="3">
        <v>15.35</v>
      </c>
      <c r="C112" s="1">
        <v>4.2</v>
      </c>
      <c r="D112" s="1">
        <v>0</v>
      </c>
      <c r="E112" s="1">
        <v>9</v>
      </c>
      <c r="F112" s="40" t="s">
        <v>8</v>
      </c>
      <c r="G112" s="1">
        <v>24</v>
      </c>
      <c r="H112" s="1">
        <v>99</v>
      </c>
      <c r="I112" s="2">
        <v>8</v>
      </c>
      <c r="J112" s="1">
        <v>1100</v>
      </c>
      <c r="K112" s="2">
        <v>1015.2875</v>
      </c>
      <c r="L112" s="1">
        <v>200</v>
      </c>
      <c r="M112" s="1" t="s">
        <v>30</v>
      </c>
      <c r="N112" s="1">
        <v>210</v>
      </c>
      <c r="O112" s="1" t="s">
        <v>30</v>
      </c>
    </row>
    <row r="113" spans="1:15" x14ac:dyDescent="0.3">
      <c r="A113" s="23">
        <v>42236</v>
      </c>
      <c r="B113" s="3">
        <v>16.649999999999999</v>
      </c>
      <c r="C113" s="1">
        <v>7.4</v>
      </c>
      <c r="D113" s="1">
        <v>0</v>
      </c>
      <c r="E113" s="1">
        <v>11</v>
      </c>
      <c r="F113" s="40" t="s">
        <v>9</v>
      </c>
      <c r="G113" s="1">
        <v>25</v>
      </c>
      <c r="H113" s="1">
        <v>100</v>
      </c>
      <c r="I113" s="2">
        <v>8</v>
      </c>
      <c r="J113" s="1">
        <v>500</v>
      </c>
      <c r="K113" s="2">
        <v>1017.6958333333332</v>
      </c>
      <c r="L113" s="1">
        <v>210</v>
      </c>
      <c r="M113" s="1" t="s">
        <v>30</v>
      </c>
      <c r="N113" s="1">
        <v>210</v>
      </c>
      <c r="O113" s="1" t="s">
        <v>30</v>
      </c>
    </row>
    <row r="114" spans="1:15" x14ac:dyDescent="0.3">
      <c r="A114" s="23">
        <v>42237</v>
      </c>
      <c r="B114" s="3">
        <v>17.2</v>
      </c>
      <c r="C114" s="1">
        <v>10.6</v>
      </c>
      <c r="D114" s="1">
        <v>0</v>
      </c>
      <c r="E114" s="1">
        <v>11</v>
      </c>
      <c r="F114" s="40" t="s">
        <v>9</v>
      </c>
      <c r="G114" s="1">
        <v>27</v>
      </c>
      <c r="H114" s="1">
        <v>100</v>
      </c>
      <c r="I114" s="2">
        <v>8</v>
      </c>
      <c r="J114" s="1">
        <v>400</v>
      </c>
      <c r="K114" s="2">
        <v>1017.0750000000003</v>
      </c>
      <c r="L114" s="1">
        <v>200</v>
      </c>
      <c r="M114" s="1" t="s">
        <v>30</v>
      </c>
      <c r="N114" s="1">
        <v>190</v>
      </c>
      <c r="O114" s="1" t="s">
        <v>28</v>
      </c>
    </row>
    <row r="115" spans="1:15" x14ac:dyDescent="0.3">
      <c r="A115" s="23">
        <v>42238</v>
      </c>
      <c r="B115" s="3">
        <v>15.85</v>
      </c>
      <c r="C115" s="1">
        <v>23.6</v>
      </c>
      <c r="D115" s="1">
        <v>0</v>
      </c>
      <c r="E115" s="1">
        <v>5</v>
      </c>
      <c r="F115" s="40" t="s">
        <v>8</v>
      </c>
      <c r="G115" s="1">
        <v>16</v>
      </c>
      <c r="H115" s="1">
        <v>100</v>
      </c>
      <c r="I115" s="2">
        <v>8</v>
      </c>
      <c r="J115" s="1">
        <v>600</v>
      </c>
      <c r="K115" s="2">
        <v>1011.7666666666668</v>
      </c>
      <c r="L115" s="1">
        <v>10</v>
      </c>
      <c r="M115" s="1" t="s">
        <v>23</v>
      </c>
      <c r="N115" s="1">
        <v>320</v>
      </c>
      <c r="O115" s="1" t="s">
        <v>22</v>
      </c>
    </row>
    <row r="116" spans="1:15" x14ac:dyDescent="0.3">
      <c r="A116" s="23">
        <v>42239</v>
      </c>
      <c r="B116" s="3">
        <v>14.75</v>
      </c>
      <c r="C116" s="1">
        <v>5.6</v>
      </c>
      <c r="D116" s="1">
        <v>5.2</v>
      </c>
      <c r="E116" s="1">
        <v>6</v>
      </c>
      <c r="F116" s="40" t="s">
        <v>8</v>
      </c>
      <c r="G116" s="1">
        <v>16</v>
      </c>
      <c r="H116" s="1">
        <v>98</v>
      </c>
      <c r="I116" s="2">
        <v>6</v>
      </c>
      <c r="J116" s="1">
        <v>3200</v>
      </c>
      <c r="K116" s="2">
        <v>1002.5916666666668</v>
      </c>
      <c r="L116" s="1">
        <v>300</v>
      </c>
      <c r="M116" s="1" t="s">
        <v>26</v>
      </c>
      <c r="N116" s="1">
        <v>310</v>
      </c>
      <c r="O116" s="1" t="s">
        <v>22</v>
      </c>
    </row>
    <row r="117" spans="1:15" x14ac:dyDescent="0.3">
      <c r="A117" s="23">
        <v>42240</v>
      </c>
      <c r="B117" s="3">
        <v>14.2</v>
      </c>
      <c r="C117" s="1">
        <v>8.1999999999999993</v>
      </c>
      <c r="D117" s="1">
        <v>2.8</v>
      </c>
      <c r="E117" s="1">
        <v>10</v>
      </c>
      <c r="F117" s="40" t="s">
        <v>8</v>
      </c>
      <c r="G117" s="1">
        <v>23</v>
      </c>
      <c r="H117" s="1">
        <v>95</v>
      </c>
      <c r="I117" s="2">
        <v>6</v>
      </c>
      <c r="J117" s="1">
        <v>2300</v>
      </c>
      <c r="K117" s="2">
        <v>1003.3541666666665</v>
      </c>
      <c r="L117" s="1">
        <v>40</v>
      </c>
      <c r="M117" s="1" t="s">
        <v>29</v>
      </c>
      <c r="N117" s="1">
        <v>320</v>
      </c>
      <c r="O117" s="1" t="s">
        <v>22</v>
      </c>
    </row>
    <row r="118" spans="1:15" x14ac:dyDescent="0.3">
      <c r="A118" s="23">
        <v>42241</v>
      </c>
      <c r="B118" s="3">
        <v>14.65</v>
      </c>
      <c r="C118" s="1">
        <v>24.2</v>
      </c>
      <c r="D118" s="1">
        <v>0.7</v>
      </c>
      <c r="E118" s="1">
        <v>12</v>
      </c>
      <c r="F118" s="40" t="s">
        <v>9</v>
      </c>
      <c r="G118" s="1">
        <v>34</v>
      </c>
      <c r="H118" s="1">
        <v>99</v>
      </c>
      <c r="I118" s="2">
        <v>7</v>
      </c>
      <c r="J118" s="1">
        <v>1200</v>
      </c>
      <c r="K118" s="2">
        <v>1005.4375</v>
      </c>
      <c r="L118" s="1">
        <v>190</v>
      </c>
      <c r="M118" s="1" t="s">
        <v>28</v>
      </c>
      <c r="N118" s="1">
        <v>260</v>
      </c>
      <c r="O118" s="1" t="s">
        <v>25</v>
      </c>
    </row>
    <row r="119" spans="1:15" x14ac:dyDescent="0.3">
      <c r="A119" s="23">
        <v>42242</v>
      </c>
      <c r="B119" s="3">
        <v>16.45</v>
      </c>
      <c r="C119" s="1">
        <v>1</v>
      </c>
      <c r="D119" s="1">
        <v>6.3</v>
      </c>
      <c r="E119" s="1">
        <v>13</v>
      </c>
      <c r="F119" s="40" t="s">
        <v>9</v>
      </c>
      <c r="G119" s="1">
        <v>36</v>
      </c>
      <c r="H119" s="1">
        <v>98</v>
      </c>
      <c r="I119" s="2">
        <v>6</v>
      </c>
      <c r="J119" s="1">
        <v>1300</v>
      </c>
      <c r="K119" s="2">
        <v>1002.4250000000001</v>
      </c>
      <c r="L119" s="1">
        <v>240</v>
      </c>
      <c r="M119" s="1" t="s">
        <v>32</v>
      </c>
      <c r="N119" s="1">
        <v>190</v>
      </c>
      <c r="O119" s="1" t="s">
        <v>28</v>
      </c>
    </row>
    <row r="120" spans="1:15" x14ac:dyDescent="0.3">
      <c r="A120" s="23">
        <v>42243</v>
      </c>
      <c r="B120" s="3">
        <v>15.1</v>
      </c>
      <c r="C120" s="1" t="s">
        <v>4</v>
      </c>
      <c r="D120" s="1">
        <v>6.8</v>
      </c>
      <c r="E120" s="1">
        <v>8</v>
      </c>
      <c r="F120" s="40" t="s">
        <v>8</v>
      </c>
      <c r="G120" s="1">
        <v>20</v>
      </c>
      <c r="H120" s="1">
        <v>95</v>
      </c>
      <c r="I120" s="2">
        <v>5</v>
      </c>
      <c r="J120" s="1">
        <v>2400</v>
      </c>
      <c r="K120" s="2">
        <v>1007.6041666666666</v>
      </c>
      <c r="L120" s="1">
        <v>240</v>
      </c>
      <c r="M120" s="1" t="s">
        <v>32</v>
      </c>
      <c r="N120" s="1">
        <v>250</v>
      </c>
      <c r="O120" s="1" t="s">
        <v>32</v>
      </c>
    </row>
    <row r="121" spans="1:15" x14ac:dyDescent="0.3">
      <c r="A121" s="23">
        <v>42244</v>
      </c>
      <c r="B121" s="3">
        <v>14.95</v>
      </c>
      <c r="C121" s="1" t="s">
        <v>4</v>
      </c>
      <c r="D121" s="1">
        <v>7.6</v>
      </c>
      <c r="E121" s="1">
        <v>8</v>
      </c>
      <c r="F121" s="40" t="s">
        <v>8</v>
      </c>
      <c r="G121" s="1">
        <v>25</v>
      </c>
      <c r="H121" s="1">
        <v>94</v>
      </c>
      <c r="I121" s="2">
        <v>5</v>
      </c>
      <c r="J121" s="1">
        <v>2200</v>
      </c>
      <c r="K121" s="2">
        <v>1015.9583333333334</v>
      </c>
      <c r="L121" s="1">
        <v>230</v>
      </c>
      <c r="M121" s="1" t="s">
        <v>31</v>
      </c>
      <c r="N121" s="1">
        <v>240</v>
      </c>
      <c r="O121" s="1" t="s">
        <v>32</v>
      </c>
    </row>
    <row r="122" spans="1:15" x14ac:dyDescent="0.3">
      <c r="A122" s="23">
        <v>42245</v>
      </c>
      <c r="B122" s="3">
        <v>15.95</v>
      </c>
      <c r="C122" s="1">
        <v>1.8</v>
      </c>
      <c r="D122" s="1">
        <v>0.6</v>
      </c>
      <c r="E122" s="1">
        <v>4</v>
      </c>
      <c r="F122" s="40" t="s">
        <v>8</v>
      </c>
      <c r="G122" s="1">
        <v>10</v>
      </c>
      <c r="H122" s="1">
        <v>96</v>
      </c>
      <c r="I122" s="2">
        <v>7</v>
      </c>
      <c r="J122" s="1">
        <v>2300</v>
      </c>
      <c r="K122" s="2">
        <v>1018.8291666666665</v>
      </c>
      <c r="L122" s="1">
        <v>180</v>
      </c>
      <c r="M122" s="1" t="s">
        <v>28</v>
      </c>
      <c r="N122" s="1">
        <v>190</v>
      </c>
      <c r="O122" s="1" t="s">
        <v>28</v>
      </c>
    </row>
    <row r="123" spans="1:15" x14ac:dyDescent="0.3">
      <c r="A123" s="23">
        <v>42246</v>
      </c>
      <c r="B123" s="3">
        <v>14.95</v>
      </c>
      <c r="C123" s="1">
        <v>3</v>
      </c>
      <c r="D123" s="1">
        <v>0</v>
      </c>
      <c r="E123" s="1">
        <v>7</v>
      </c>
      <c r="F123" s="40" t="s">
        <v>8</v>
      </c>
      <c r="G123" s="1">
        <v>19</v>
      </c>
      <c r="H123" s="1">
        <v>97</v>
      </c>
      <c r="I123" s="2">
        <v>8</v>
      </c>
      <c r="J123" s="1">
        <v>2000</v>
      </c>
      <c r="K123" s="2">
        <v>1017.8541666666669</v>
      </c>
      <c r="L123" s="1">
        <v>30</v>
      </c>
      <c r="M123" s="1" t="s">
        <v>33</v>
      </c>
      <c r="N123" s="1">
        <v>40</v>
      </c>
      <c r="O123" s="1" t="s">
        <v>29</v>
      </c>
    </row>
    <row r="124" spans="1:15" x14ac:dyDescent="0.3">
      <c r="A124" s="23">
        <v>42247</v>
      </c>
      <c r="B124" s="3">
        <v>15.3</v>
      </c>
      <c r="C124" s="1">
        <v>0</v>
      </c>
      <c r="D124" s="1">
        <v>9</v>
      </c>
      <c r="E124" s="1">
        <v>11</v>
      </c>
      <c r="F124" s="40" t="s">
        <v>9</v>
      </c>
      <c r="G124" s="1">
        <v>22</v>
      </c>
      <c r="H124" s="1">
        <v>98</v>
      </c>
      <c r="I124" s="2">
        <v>4</v>
      </c>
      <c r="J124" s="1">
        <v>2900</v>
      </c>
      <c r="K124" s="2">
        <v>1017.0875000000002</v>
      </c>
      <c r="L124" s="1">
        <v>360</v>
      </c>
      <c r="M124" s="1" t="s">
        <v>23</v>
      </c>
      <c r="N124" s="1">
        <v>360</v>
      </c>
      <c r="O124" s="1" t="s">
        <v>23</v>
      </c>
    </row>
    <row r="125" spans="1:15" x14ac:dyDescent="0.3">
      <c r="A125" s="23">
        <v>42248</v>
      </c>
      <c r="B125" s="3">
        <v>14.25</v>
      </c>
      <c r="C125" s="1">
        <v>1.8</v>
      </c>
      <c r="D125" s="1">
        <v>7.7</v>
      </c>
      <c r="E125" s="1">
        <v>7</v>
      </c>
      <c r="F125" s="40" t="s">
        <v>8</v>
      </c>
      <c r="G125" s="1">
        <v>18</v>
      </c>
      <c r="H125" s="1">
        <v>95</v>
      </c>
      <c r="I125" s="2">
        <v>3</v>
      </c>
      <c r="J125" s="1">
        <v>3300</v>
      </c>
      <c r="K125" s="2">
        <v>1021.6708333333336</v>
      </c>
      <c r="L125" s="1">
        <v>350</v>
      </c>
      <c r="M125" s="1" t="s">
        <v>23</v>
      </c>
      <c r="N125" s="1">
        <v>20</v>
      </c>
      <c r="O125" s="1" t="s">
        <v>33</v>
      </c>
    </row>
    <row r="126" spans="1:15" x14ac:dyDescent="0.3">
      <c r="A126" s="23">
        <v>42249</v>
      </c>
      <c r="B126" s="3">
        <v>12.75</v>
      </c>
      <c r="C126" s="1">
        <v>1.2</v>
      </c>
      <c r="D126" s="1">
        <v>3.2</v>
      </c>
      <c r="E126" s="1">
        <v>7</v>
      </c>
      <c r="F126" s="40" t="s">
        <v>8</v>
      </c>
      <c r="G126" s="1">
        <v>18</v>
      </c>
      <c r="H126" s="1">
        <v>92</v>
      </c>
      <c r="I126" s="2">
        <v>6</v>
      </c>
      <c r="J126" s="1">
        <v>3100</v>
      </c>
      <c r="K126" s="2">
        <v>1021.3000000000001</v>
      </c>
      <c r="L126" s="1">
        <v>360</v>
      </c>
      <c r="M126" s="1" t="s">
        <v>23</v>
      </c>
      <c r="N126" s="1">
        <v>350</v>
      </c>
      <c r="O126" s="1" t="s">
        <v>23</v>
      </c>
    </row>
    <row r="127" spans="1:15" x14ac:dyDescent="0.3">
      <c r="A127" s="23">
        <v>42250</v>
      </c>
      <c r="B127" s="3">
        <v>12.95</v>
      </c>
      <c r="C127" s="1">
        <v>0.6</v>
      </c>
      <c r="D127" s="1">
        <v>1.2</v>
      </c>
      <c r="E127" s="1">
        <v>8</v>
      </c>
      <c r="F127" s="40" t="s">
        <v>8</v>
      </c>
      <c r="G127" s="1">
        <v>20</v>
      </c>
      <c r="H127" s="1">
        <v>81</v>
      </c>
      <c r="I127" s="2">
        <v>7</v>
      </c>
      <c r="J127" s="1">
        <v>3900</v>
      </c>
      <c r="K127" s="2">
        <v>1019.9541666666668</v>
      </c>
      <c r="L127" s="1">
        <v>350</v>
      </c>
      <c r="M127" s="1" t="s">
        <v>23</v>
      </c>
      <c r="N127" s="1">
        <v>340</v>
      </c>
      <c r="O127" s="1" t="s">
        <v>21</v>
      </c>
    </row>
    <row r="128" spans="1:15" x14ac:dyDescent="0.3">
      <c r="A128" s="23">
        <v>42251</v>
      </c>
      <c r="B128" s="3">
        <v>13</v>
      </c>
      <c r="C128" s="1" t="s">
        <v>4</v>
      </c>
      <c r="D128" s="1">
        <v>0.7</v>
      </c>
      <c r="E128" s="1">
        <v>9</v>
      </c>
      <c r="F128" s="40" t="s">
        <v>8</v>
      </c>
      <c r="G128" s="1">
        <v>20</v>
      </c>
      <c r="H128" s="1">
        <v>94</v>
      </c>
      <c r="I128" s="2">
        <v>7</v>
      </c>
      <c r="J128" s="1">
        <v>2900</v>
      </c>
      <c r="K128" s="2">
        <v>1021.4375</v>
      </c>
      <c r="L128" s="1">
        <v>10</v>
      </c>
      <c r="M128" s="1" t="s">
        <v>23</v>
      </c>
      <c r="N128" s="1">
        <v>20</v>
      </c>
      <c r="O128" s="1" t="s">
        <v>33</v>
      </c>
    </row>
    <row r="129" spans="1:15" x14ac:dyDescent="0.3">
      <c r="A129" s="23">
        <v>42252</v>
      </c>
      <c r="B129" s="3">
        <v>14.3</v>
      </c>
      <c r="C129" s="1" t="s">
        <v>4</v>
      </c>
      <c r="D129" s="1">
        <v>3.3</v>
      </c>
      <c r="E129" s="1">
        <v>10</v>
      </c>
      <c r="F129" s="40" t="s">
        <v>8</v>
      </c>
      <c r="G129" s="1">
        <v>21</v>
      </c>
      <c r="H129" s="1">
        <v>90</v>
      </c>
      <c r="I129" s="2">
        <v>6</v>
      </c>
      <c r="J129" s="1">
        <v>2100</v>
      </c>
      <c r="K129" s="2">
        <v>1024.4541666666667</v>
      </c>
      <c r="L129" s="1">
        <v>30</v>
      </c>
      <c r="M129" s="1" t="s">
        <v>33</v>
      </c>
      <c r="N129" s="1">
        <v>10</v>
      </c>
      <c r="O129" s="1" t="s">
        <v>23</v>
      </c>
    </row>
    <row r="130" spans="1:15" x14ac:dyDescent="0.3">
      <c r="A130" s="23">
        <v>42253</v>
      </c>
      <c r="B130" s="3">
        <v>12.55</v>
      </c>
      <c r="C130" s="1">
        <v>0</v>
      </c>
      <c r="D130" s="1">
        <v>12.1</v>
      </c>
      <c r="E130" s="1">
        <v>7</v>
      </c>
      <c r="F130" s="40" t="s">
        <v>8</v>
      </c>
      <c r="G130" s="1">
        <v>16</v>
      </c>
      <c r="H130" s="1">
        <v>95</v>
      </c>
      <c r="I130" s="2">
        <v>2</v>
      </c>
      <c r="J130" s="1">
        <v>2400</v>
      </c>
      <c r="K130" s="2">
        <v>1029.9958333333336</v>
      </c>
      <c r="L130" s="1">
        <v>30</v>
      </c>
      <c r="M130" s="1" t="s">
        <v>33</v>
      </c>
      <c r="N130" s="1">
        <v>30</v>
      </c>
      <c r="O130" s="1" t="s">
        <v>33</v>
      </c>
    </row>
    <row r="131" spans="1:15" x14ac:dyDescent="0.3">
      <c r="A131" s="23">
        <v>42254</v>
      </c>
      <c r="B131" s="3">
        <v>13.45</v>
      </c>
      <c r="C131" s="1">
        <v>0.2</v>
      </c>
      <c r="D131" s="1">
        <v>9.3000000000000007</v>
      </c>
      <c r="E131" s="1">
        <v>4</v>
      </c>
      <c r="F131" s="40" t="s">
        <v>8</v>
      </c>
      <c r="G131" s="1">
        <v>11</v>
      </c>
      <c r="H131" s="1">
        <v>97</v>
      </c>
      <c r="I131" s="2">
        <v>3</v>
      </c>
      <c r="J131" s="1">
        <v>2600</v>
      </c>
      <c r="K131" s="2">
        <v>1030.7208333333335</v>
      </c>
      <c r="L131" s="1">
        <v>50</v>
      </c>
      <c r="M131" s="1" t="s">
        <v>29</v>
      </c>
      <c r="N131" s="1">
        <v>40</v>
      </c>
      <c r="O131" s="1" t="s">
        <v>29</v>
      </c>
    </row>
    <row r="132" spans="1:15" x14ac:dyDescent="0.3">
      <c r="A132" s="23">
        <v>42255</v>
      </c>
      <c r="B132" s="3">
        <v>13.7</v>
      </c>
      <c r="C132" s="1" t="s">
        <v>4</v>
      </c>
      <c r="D132" s="1">
        <v>7.8</v>
      </c>
      <c r="E132" s="1">
        <v>9</v>
      </c>
      <c r="F132" s="40" t="s">
        <v>8</v>
      </c>
      <c r="G132" s="1">
        <v>25</v>
      </c>
      <c r="H132" s="1">
        <v>98</v>
      </c>
      <c r="I132" s="2">
        <v>3</v>
      </c>
      <c r="J132" s="1">
        <v>1700</v>
      </c>
      <c r="K132" s="2">
        <v>1025.3416666666669</v>
      </c>
      <c r="L132" s="1">
        <v>120</v>
      </c>
      <c r="M132" s="1" t="s">
        <v>24</v>
      </c>
      <c r="N132" s="1">
        <v>120</v>
      </c>
      <c r="O132" s="1" t="s">
        <v>24</v>
      </c>
    </row>
    <row r="133" spans="1:15" x14ac:dyDescent="0.3">
      <c r="A133" s="23">
        <v>42256</v>
      </c>
      <c r="B133" s="3">
        <v>15.85</v>
      </c>
      <c r="C133" s="1">
        <v>0</v>
      </c>
      <c r="D133" s="1">
        <v>6.3</v>
      </c>
      <c r="E133" s="1">
        <v>13</v>
      </c>
      <c r="F133" s="40" t="s">
        <v>9</v>
      </c>
      <c r="G133" s="1">
        <v>28</v>
      </c>
      <c r="H133" s="1">
        <v>89</v>
      </c>
      <c r="I133" s="2">
        <v>4</v>
      </c>
      <c r="J133" s="1">
        <v>1900</v>
      </c>
      <c r="K133" s="2">
        <v>1018.7083333333331</v>
      </c>
      <c r="L133" s="1">
        <v>120</v>
      </c>
      <c r="M133" s="1" t="s">
        <v>24</v>
      </c>
      <c r="N133" s="1">
        <v>120</v>
      </c>
      <c r="O133" s="1" t="s">
        <v>24</v>
      </c>
    </row>
    <row r="134" spans="1:15" x14ac:dyDescent="0.3">
      <c r="A134" s="23">
        <v>42257</v>
      </c>
      <c r="B134" s="3">
        <v>17</v>
      </c>
      <c r="C134" s="1">
        <v>0</v>
      </c>
      <c r="D134" s="1">
        <v>10.5</v>
      </c>
      <c r="E134" s="1">
        <v>14</v>
      </c>
      <c r="F134" s="40" t="s">
        <v>9</v>
      </c>
      <c r="G134" s="1">
        <v>26</v>
      </c>
      <c r="H134" s="1">
        <v>92</v>
      </c>
      <c r="I134" s="2">
        <v>4</v>
      </c>
      <c r="J134" s="1">
        <v>1100</v>
      </c>
      <c r="K134" s="2">
        <v>1016.6999999999999</v>
      </c>
      <c r="L134" s="1">
        <v>120</v>
      </c>
      <c r="M134" s="1" t="s">
        <v>24</v>
      </c>
      <c r="N134" s="1">
        <v>110</v>
      </c>
      <c r="O134" s="1" t="s">
        <v>24</v>
      </c>
    </row>
    <row r="135" spans="1:15" x14ac:dyDescent="0.3">
      <c r="A135" s="23">
        <v>42258</v>
      </c>
      <c r="B135" s="3">
        <v>15.75</v>
      </c>
      <c r="C135" s="1">
        <v>23.6</v>
      </c>
      <c r="D135" s="1">
        <v>0</v>
      </c>
      <c r="E135" s="1">
        <v>11</v>
      </c>
      <c r="F135" s="40" t="s">
        <v>9</v>
      </c>
      <c r="G135" s="1">
        <v>28</v>
      </c>
      <c r="H135" s="1">
        <v>97</v>
      </c>
      <c r="I135" s="2">
        <v>8</v>
      </c>
      <c r="J135" s="1">
        <v>800</v>
      </c>
      <c r="K135" s="2">
        <v>1009.0791666666665</v>
      </c>
      <c r="L135" s="1">
        <v>180</v>
      </c>
      <c r="M135" s="1" t="s">
        <v>28</v>
      </c>
      <c r="N135" s="1">
        <v>200</v>
      </c>
      <c r="O135" s="1" t="s">
        <v>30</v>
      </c>
    </row>
    <row r="136" spans="1:15" x14ac:dyDescent="0.3">
      <c r="A136" s="23">
        <v>42259</v>
      </c>
      <c r="B136" s="3">
        <v>14.45</v>
      </c>
      <c r="C136" s="1">
        <v>0.4</v>
      </c>
      <c r="D136" s="1">
        <v>4.7</v>
      </c>
      <c r="E136" s="1">
        <v>11</v>
      </c>
      <c r="F136" s="40" t="s">
        <v>9</v>
      </c>
      <c r="G136" s="1">
        <v>27</v>
      </c>
      <c r="H136" s="1">
        <v>98</v>
      </c>
      <c r="I136" s="2">
        <v>7</v>
      </c>
      <c r="J136" s="1">
        <v>2300</v>
      </c>
      <c r="K136" s="2">
        <v>1007.7375000000002</v>
      </c>
      <c r="L136" s="1">
        <v>280</v>
      </c>
      <c r="M136" s="1" t="s">
        <v>25</v>
      </c>
      <c r="N136" s="1">
        <v>300</v>
      </c>
      <c r="O136" s="1" t="s">
        <v>26</v>
      </c>
    </row>
    <row r="137" spans="1:15" x14ac:dyDescent="0.3">
      <c r="A137" s="23">
        <v>42260</v>
      </c>
      <c r="B137" s="3">
        <v>14.65</v>
      </c>
      <c r="C137" s="1">
        <v>11.6</v>
      </c>
      <c r="D137" s="1">
        <v>4.3</v>
      </c>
      <c r="E137" s="1">
        <v>10</v>
      </c>
      <c r="F137" s="40" t="s">
        <v>8</v>
      </c>
      <c r="G137" s="1">
        <v>25</v>
      </c>
      <c r="H137" s="1">
        <v>99</v>
      </c>
      <c r="I137" s="2">
        <v>7</v>
      </c>
      <c r="J137" s="1">
        <v>2200</v>
      </c>
      <c r="K137" s="2">
        <v>1000.9416666666666</v>
      </c>
      <c r="L137" s="1">
        <v>140</v>
      </c>
      <c r="M137" s="1" t="s">
        <v>35</v>
      </c>
      <c r="N137" s="1">
        <v>130</v>
      </c>
      <c r="O137" s="1" t="s">
        <v>35</v>
      </c>
    </row>
    <row r="138" spans="1:15" x14ac:dyDescent="0.3">
      <c r="A138" s="23">
        <v>42261</v>
      </c>
      <c r="B138" s="3">
        <v>12.35</v>
      </c>
      <c r="C138" s="1">
        <v>7.2</v>
      </c>
      <c r="D138" s="1">
        <v>4.2</v>
      </c>
      <c r="E138" s="1">
        <v>15</v>
      </c>
      <c r="F138" s="40" t="s">
        <v>9</v>
      </c>
      <c r="G138" s="1">
        <v>40</v>
      </c>
      <c r="H138" s="1">
        <v>99</v>
      </c>
      <c r="I138" s="2">
        <v>7</v>
      </c>
      <c r="J138" s="1">
        <v>1200</v>
      </c>
      <c r="K138" s="2">
        <v>995.48750000000007</v>
      </c>
      <c r="L138" s="1">
        <v>290</v>
      </c>
      <c r="M138" s="1" t="s">
        <v>26</v>
      </c>
      <c r="N138" s="1">
        <v>290</v>
      </c>
      <c r="O138" s="1" t="s">
        <v>26</v>
      </c>
    </row>
    <row r="139" spans="1:15" x14ac:dyDescent="0.3">
      <c r="A139" s="23">
        <v>42262</v>
      </c>
      <c r="B139" s="3">
        <v>13</v>
      </c>
      <c r="C139" s="1">
        <v>1.8</v>
      </c>
      <c r="D139" s="1">
        <v>2.2999999999999998</v>
      </c>
      <c r="E139" s="1">
        <v>7</v>
      </c>
      <c r="F139" s="40" t="s">
        <v>8</v>
      </c>
      <c r="G139" s="1">
        <v>30</v>
      </c>
      <c r="H139" s="1">
        <v>95</v>
      </c>
      <c r="I139" s="2">
        <v>7</v>
      </c>
      <c r="J139" s="1">
        <v>1700</v>
      </c>
      <c r="K139" s="2">
        <v>997.21249999999998</v>
      </c>
      <c r="L139" s="1">
        <v>280</v>
      </c>
      <c r="M139" s="1" t="s">
        <v>25</v>
      </c>
      <c r="N139" s="1">
        <v>270</v>
      </c>
      <c r="O139" s="1" t="s">
        <v>25</v>
      </c>
    </row>
    <row r="140" spans="1:15" x14ac:dyDescent="0.3">
      <c r="A140" s="23">
        <v>42263</v>
      </c>
      <c r="B140" s="3">
        <v>13.1</v>
      </c>
      <c r="C140" s="1" t="s">
        <v>4</v>
      </c>
      <c r="D140" s="1">
        <v>1.1000000000000001</v>
      </c>
      <c r="E140" s="1">
        <v>11</v>
      </c>
      <c r="F140" s="40" t="s">
        <v>9</v>
      </c>
      <c r="G140" s="1">
        <v>25</v>
      </c>
      <c r="H140" s="1">
        <v>89</v>
      </c>
      <c r="I140" s="2">
        <v>7</v>
      </c>
      <c r="J140" s="1">
        <v>2000</v>
      </c>
      <c r="K140" s="2">
        <v>989.93750000000011</v>
      </c>
      <c r="L140" s="1">
        <v>70</v>
      </c>
      <c r="M140" s="1" t="s">
        <v>34</v>
      </c>
      <c r="N140" s="1">
        <v>20</v>
      </c>
      <c r="O140" s="1" t="s">
        <v>33</v>
      </c>
    </row>
    <row r="141" spans="1:15" x14ac:dyDescent="0.3">
      <c r="A141" s="23">
        <v>42264</v>
      </c>
      <c r="B141" s="3">
        <v>13.7</v>
      </c>
      <c r="C141" s="1">
        <v>4.2</v>
      </c>
      <c r="D141" s="1">
        <v>3.3</v>
      </c>
      <c r="E141" s="1">
        <v>8</v>
      </c>
      <c r="F141" s="40" t="s">
        <v>8</v>
      </c>
      <c r="G141" s="1">
        <v>23</v>
      </c>
      <c r="H141" s="1">
        <v>98</v>
      </c>
      <c r="I141" s="2">
        <v>5</v>
      </c>
      <c r="J141" s="1">
        <v>2400</v>
      </c>
      <c r="K141" s="2">
        <v>1001.4791666666665</v>
      </c>
      <c r="L141" s="1">
        <v>230</v>
      </c>
      <c r="M141" s="1" t="s">
        <v>31</v>
      </c>
      <c r="N141" s="1">
        <v>240</v>
      </c>
      <c r="O141" s="1" t="s">
        <v>32</v>
      </c>
    </row>
    <row r="142" spans="1:15" x14ac:dyDescent="0.3">
      <c r="A142" s="23">
        <v>42265</v>
      </c>
      <c r="B142" s="3">
        <v>13.45</v>
      </c>
      <c r="C142" s="1" t="s">
        <v>4</v>
      </c>
      <c r="D142" s="1">
        <v>1.8</v>
      </c>
      <c r="E142" s="1">
        <v>8</v>
      </c>
      <c r="F142" s="40" t="s">
        <v>8</v>
      </c>
      <c r="G142" s="1">
        <v>20</v>
      </c>
      <c r="H142" s="1">
        <v>98</v>
      </c>
      <c r="I142" s="2">
        <v>6</v>
      </c>
      <c r="J142" s="1">
        <v>2200</v>
      </c>
      <c r="K142" s="2">
        <v>1013.8083333333334</v>
      </c>
      <c r="L142" s="1">
        <v>350</v>
      </c>
      <c r="M142" s="1" t="s">
        <v>23</v>
      </c>
      <c r="N142" s="1">
        <v>320</v>
      </c>
      <c r="O142" s="1" t="s">
        <v>22</v>
      </c>
    </row>
    <row r="143" spans="1:15" x14ac:dyDescent="0.3">
      <c r="A143" s="23">
        <v>42266</v>
      </c>
      <c r="B143" s="3">
        <v>13.65</v>
      </c>
      <c r="C143" s="1">
        <v>0.2</v>
      </c>
      <c r="D143" s="1">
        <v>5.9</v>
      </c>
      <c r="E143" s="1">
        <v>3</v>
      </c>
      <c r="F143" s="40" t="s">
        <v>8</v>
      </c>
      <c r="G143" s="1">
        <v>9</v>
      </c>
      <c r="H143" s="1">
        <v>100</v>
      </c>
      <c r="I143" s="2">
        <v>5</v>
      </c>
      <c r="J143" s="1">
        <v>2800</v>
      </c>
      <c r="K143" s="2">
        <v>1025.6916666666668</v>
      </c>
      <c r="L143" s="1">
        <v>340</v>
      </c>
      <c r="M143" s="1" t="s">
        <v>21</v>
      </c>
      <c r="N143" s="1">
        <v>360</v>
      </c>
      <c r="O143" s="1" t="s">
        <v>23</v>
      </c>
    </row>
    <row r="144" spans="1:15" x14ac:dyDescent="0.3">
      <c r="A144" s="23">
        <v>42267</v>
      </c>
      <c r="B144" s="3">
        <v>13.05</v>
      </c>
      <c r="C144" s="1">
        <v>3</v>
      </c>
      <c r="D144" s="1">
        <v>0.2</v>
      </c>
      <c r="E144" s="1">
        <v>6</v>
      </c>
      <c r="F144" s="40" t="s">
        <v>8</v>
      </c>
      <c r="G144" s="1">
        <v>16</v>
      </c>
      <c r="H144" s="1">
        <v>99</v>
      </c>
      <c r="I144" s="2">
        <v>6</v>
      </c>
      <c r="J144" s="1">
        <v>2800</v>
      </c>
      <c r="K144" s="2">
        <v>1024.4458333333332</v>
      </c>
      <c r="L144" s="1">
        <v>200</v>
      </c>
      <c r="M144" s="1" t="s">
        <v>30</v>
      </c>
      <c r="N144" s="1">
        <v>230</v>
      </c>
      <c r="O144" s="1" t="s">
        <v>31</v>
      </c>
    </row>
    <row r="145" spans="1:15" x14ac:dyDescent="0.3">
      <c r="A145" s="23">
        <v>42268</v>
      </c>
      <c r="B145" s="3">
        <v>14.35</v>
      </c>
      <c r="C145" s="1">
        <v>9.8000000000000007</v>
      </c>
      <c r="D145" s="1">
        <v>5.2</v>
      </c>
      <c r="E145" s="1">
        <v>11</v>
      </c>
      <c r="F145" s="40" t="s">
        <v>9</v>
      </c>
      <c r="G145" s="1">
        <v>24</v>
      </c>
      <c r="H145" s="1">
        <v>99</v>
      </c>
      <c r="I145" s="2">
        <v>7</v>
      </c>
      <c r="J145" s="1">
        <v>1800</v>
      </c>
      <c r="K145" s="2">
        <v>1012.8833333333333</v>
      </c>
      <c r="L145" s="1">
        <v>210</v>
      </c>
      <c r="M145" s="1" t="s">
        <v>30</v>
      </c>
      <c r="N145" s="1">
        <v>210</v>
      </c>
      <c r="O145" s="1" t="s">
        <v>30</v>
      </c>
    </row>
    <row r="146" spans="1:15" x14ac:dyDescent="0.3">
      <c r="A146" s="23">
        <v>42269</v>
      </c>
      <c r="B146" s="3">
        <v>12.25</v>
      </c>
      <c r="C146" s="1">
        <v>1.8</v>
      </c>
      <c r="D146" s="1">
        <v>4.9000000000000004</v>
      </c>
      <c r="E146" s="1">
        <v>13</v>
      </c>
      <c r="F146" s="40" t="s">
        <v>9</v>
      </c>
      <c r="G146" s="1">
        <v>31</v>
      </c>
      <c r="H146" s="1">
        <v>92</v>
      </c>
      <c r="I146" s="2">
        <v>5</v>
      </c>
      <c r="J146" s="1">
        <v>2400</v>
      </c>
      <c r="K146" s="2">
        <v>1008.1624999999999</v>
      </c>
      <c r="L146" s="1">
        <v>340</v>
      </c>
      <c r="M146" s="1" t="s">
        <v>21</v>
      </c>
      <c r="N146" s="1">
        <v>330</v>
      </c>
      <c r="O146" s="1" t="s">
        <v>21</v>
      </c>
    </row>
    <row r="147" spans="1:15" x14ac:dyDescent="0.3">
      <c r="A147" s="23">
        <v>42270</v>
      </c>
      <c r="B147" s="3">
        <v>12.6</v>
      </c>
      <c r="C147" s="1">
        <v>2.2000000000000002</v>
      </c>
      <c r="D147" s="1">
        <v>1.7</v>
      </c>
      <c r="E147" s="1">
        <v>8</v>
      </c>
      <c r="F147" s="40" t="s">
        <v>8</v>
      </c>
      <c r="G147" s="1">
        <v>20</v>
      </c>
      <c r="H147" s="1">
        <v>98</v>
      </c>
      <c r="I147" s="2">
        <v>7</v>
      </c>
      <c r="J147" s="1">
        <v>1900</v>
      </c>
      <c r="K147" s="2">
        <v>1014.3833333333333</v>
      </c>
      <c r="L147" s="1">
        <v>250</v>
      </c>
      <c r="M147" s="1" t="s">
        <v>32</v>
      </c>
      <c r="N147" s="1">
        <v>260</v>
      </c>
      <c r="O147" s="1" t="s">
        <v>25</v>
      </c>
    </row>
    <row r="148" spans="1:15" x14ac:dyDescent="0.3">
      <c r="A148" s="23">
        <v>42271</v>
      </c>
      <c r="B148" s="3">
        <v>14.25</v>
      </c>
      <c r="C148" s="1">
        <v>0.4</v>
      </c>
      <c r="D148" s="1">
        <v>7.5</v>
      </c>
      <c r="E148" s="1">
        <v>10</v>
      </c>
      <c r="F148" s="40" t="s">
        <v>8</v>
      </c>
      <c r="G148" s="1">
        <v>25</v>
      </c>
      <c r="H148" s="1">
        <v>98</v>
      </c>
      <c r="I148" s="2">
        <v>5</v>
      </c>
      <c r="J148" s="1">
        <v>1400</v>
      </c>
      <c r="K148" s="2">
        <v>1017.0499999999997</v>
      </c>
      <c r="L148" s="1">
        <v>290</v>
      </c>
      <c r="M148" s="1" t="s">
        <v>26</v>
      </c>
      <c r="N148" s="1">
        <v>290</v>
      </c>
      <c r="O148" s="1" t="s">
        <v>26</v>
      </c>
    </row>
    <row r="149" spans="1:15" x14ac:dyDescent="0.3">
      <c r="A149" s="23">
        <v>42272</v>
      </c>
      <c r="B149" s="3">
        <v>12.6</v>
      </c>
      <c r="C149" s="1">
        <v>0</v>
      </c>
      <c r="D149" s="1">
        <v>8.6</v>
      </c>
      <c r="E149" s="1">
        <v>4</v>
      </c>
      <c r="F149" s="40" t="s">
        <v>8</v>
      </c>
      <c r="G149" s="1">
        <v>10</v>
      </c>
      <c r="H149" s="1">
        <v>92</v>
      </c>
      <c r="I149" s="2">
        <v>3</v>
      </c>
      <c r="J149" s="1">
        <v>1000</v>
      </c>
      <c r="K149" s="2">
        <v>1024.2041666666667</v>
      </c>
      <c r="L149" s="1">
        <v>80</v>
      </c>
      <c r="M149" s="1" t="s">
        <v>27</v>
      </c>
      <c r="N149" s="1">
        <v>300</v>
      </c>
      <c r="O149" s="1" t="s">
        <v>26</v>
      </c>
    </row>
    <row r="150" spans="1:15" x14ac:dyDescent="0.3">
      <c r="A150" s="23">
        <v>42273</v>
      </c>
      <c r="B150" s="3">
        <v>12.4</v>
      </c>
      <c r="C150" s="1">
        <v>0</v>
      </c>
      <c r="D150" s="1">
        <v>10.5</v>
      </c>
      <c r="E150" s="1">
        <v>6</v>
      </c>
      <c r="F150" s="40" t="s">
        <v>8</v>
      </c>
      <c r="G150" s="1">
        <v>16</v>
      </c>
      <c r="H150" s="1">
        <v>92</v>
      </c>
      <c r="I150" s="2">
        <v>1</v>
      </c>
      <c r="J150" s="1">
        <v>1600</v>
      </c>
      <c r="K150" s="2">
        <v>1027.4625000000003</v>
      </c>
      <c r="L150" s="1">
        <v>110</v>
      </c>
      <c r="M150" s="1" t="s">
        <v>24</v>
      </c>
      <c r="N150" s="1">
        <v>130</v>
      </c>
      <c r="O150" s="1" t="s">
        <v>35</v>
      </c>
    </row>
    <row r="151" spans="1:15" x14ac:dyDescent="0.3">
      <c r="A151" s="23">
        <v>42274</v>
      </c>
      <c r="B151" s="3">
        <v>12.4</v>
      </c>
      <c r="C151" s="1">
        <v>0.2</v>
      </c>
      <c r="D151" s="1">
        <v>8.3000000000000007</v>
      </c>
      <c r="E151" s="1">
        <v>7</v>
      </c>
      <c r="F151" s="40" t="s">
        <v>8</v>
      </c>
      <c r="G151" s="1">
        <v>20</v>
      </c>
      <c r="H151" s="1">
        <v>97</v>
      </c>
      <c r="I151" s="2">
        <v>2</v>
      </c>
      <c r="J151" s="1">
        <v>2100</v>
      </c>
      <c r="K151" s="2">
        <v>1031.3791666666666</v>
      </c>
      <c r="L151" s="1">
        <v>90</v>
      </c>
      <c r="M151" s="1" t="s">
        <v>27</v>
      </c>
      <c r="N151" s="1">
        <v>110</v>
      </c>
      <c r="O151" s="1" t="s">
        <v>24</v>
      </c>
    </row>
    <row r="152" spans="1:15" x14ac:dyDescent="0.3">
      <c r="A152" s="23">
        <v>42275</v>
      </c>
      <c r="B152" s="3">
        <v>13.4</v>
      </c>
      <c r="C152" s="1">
        <v>0</v>
      </c>
      <c r="D152" s="1">
        <v>10.9</v>
      </c>
      <c r="E152" s="1">
        <v>12</v>
      </c>
      <c r="F152" s="40" t="s">
        <v>9</v>
      </c>
      <c r="G152" s="1">
        <v>31</v>
      </c>
      <c r="H152" s="1">
        <v>92</v>
      </c>
      <c r="I152" s="2">
        <v>3</v>
      </c>
      <c r="J152" s="1">
        <v>2000</v>
      </c>
      <c r="K152" s="2">
        <v>1032.3500000000001</v>
      </c>
      <c r="L152" s="1">
        <v>120</v>
      </c>
      <c r="M152" s="1" t="s">
        <v>24</v>
      </c>
      <c r="N152" s="1">
        <v>110</v>
      </c>
      <c r="O152" s="1" t="s">
        <v>24</v>
      </c>
    </row>
    <row r="153" spans="1:15" x14ac:dyDescent="0.3">
      <c r="A153" s="23">
        <v>42276</v>
      </c>
      <c r="B153" s="3">
        <v>15.1</v>
      </c>
      <c r="C153" s="1">
        <v>0</v>
      </c>
      <c r="D153" s="1">
        <v>7.9</v>
      </c>
      <c r="E153" s="1">
        <v>10</v>
      </c>
      <c r="F153" s="40" t="s">
        <v>8</v>
      </c>
      <c r="G153" s="1">
        <v>27</v>
      </c>
      <c r="H153" s="1">
        <v>89</v>
      </c>
      <c r="I153" s="2">
        <v>5</v>
      </c>
      <c r="J153" s="1">
        <v>2300</v>
      </c>
      <c r="K153" s="2">
        <v>1031.2583333333334</v>
      </c>
      <c r="L153" s="1">
        <v>100</v>
      </c>
      <c r="M153" s="1" t="s">
        <v>27</v>
      </c>
      <c r="N153" s="1">
        <v>110</v>
      </c>
      <c r="O153" s="1" t="s">
        <v>24</v>
      </c>
    </row>
    <row r="154" spans="1:15" x14ac:dyDescent="0.3">
      <c r="A154" s="23">
        <v>42277</v>
      </c>
      <c r="B154" s="3">
        <v>12.8</v>
      </c>
      <c r="C154" s="1">
        <v>0</v>
      </c>
      <c r="D154" s="1">
        <v>9</v>
      </c>
      <c r="E154" s="1">
        <v>10</v>
      </c>
      <c r="F154" s="40" t="s">
        <v>8</v>
      </c>
      <c r="G154" s="1">
        <v>31</v>
      </c>
      <c r="H154" s="1">
        <v>86</v>
      </c>
      <c r="I154" s="2">
        <v>2</v>
      </c>
      <c r="J154" s="1">
        <v>2300</v>
      </c>
      <c r="K154" s="2">
        <v>1029.8749999999998</v>
      </c>
      <c r="L154" s="1">
        <v>80</v>
      </c>
      <c r="M154" s="1" t="s">
        <v>27</v>
      </c>
      <c r="N154" s="1">
        <v>80</v>
      </c>
      <c r="O154" s="1" t="s">
        <v>27</v>
      </c>
    </row>
    <row r="155" spans="1:15" x14ac:dyDescent="0.3">
      <c r="A155" s="23">
        <v>42278</v>
      </c>
      <c r="B155" s="3">
        <v>12.9</v>
      </c>
      <c r="C155" s="1">
        <v>0</v>
      </c>
      <c r="D155" s="1">
        <v>10.3</v>
      </c>
      <c r="E155" s="1">
        <v>6</v>
      </c>
      <c r="F155" s="40" t="s">
        <v>8</v>
      </c>
      <c r="G155" s="1">
        <v>19</v>
      </c>
      <c r="H155" s="1">
        <v>93</v>
      </c>
      <c r="I155" s="2">
        <v>1</v>
      </c>
      <c r="J155" s="1">
        <v>1100</v>
      </c>
      <c r="K155" s="2">
        <v>1029.6125</v>
      </c>
      <c r="L155" s="1">
        <v>80</v>
      </c>
      <c r="M155" s="1" t="s">
        <v>27</v>
      </c>
      <c r="N155" s="1">
        <v>80</v>
      </c>
      <c r="O155" s="1" t="s">
        <v>27</v>
      </c>
    </row>
    <row r="156" spans="1:15" x14ac:dyDescent="0.3">
      <c r="A156" s="23">
        <v>42279</v>
      </c>
      <c r="B156" s="3">
        <v>12.05</v>
      </c>
      <c r="C156" s="1">
        <v>0</v>
      </c>
      <c r="D156" s="1">
        <v>10.6</v>
      </c>
      <c r="E156" s="1">
        <v>5</v>
      </c>
      <c r="F156" s="40" t="s">
        <v>8</v>
      </c>
      <c r="G156" s="1">
        <v>15</v>
      </c>
      <c r="H156" s="1">
        <v>92</v>
      </c>
      <c r="I156" s="2">
        <v>0</v>
      </c>
      <c r="J156" s="1">
        <v>1000</v>
      </c>
      <c r="K156" s="2">
        <v>1023.6749999999998</v>
      </c>
      <c r="L156" s="1">
        <v>80</v>
      </c>
      <c r="M156" s="1" t="s">
        <v>27</v>
      </c>
      <c r="N156" s="1">
        <v>40</v>
      </c>
      <c r="O156" s="1" t="s">
        <v>29</v>
      </c>
    </row>
    <row r="157" spans="1:15" x14ac:dyDescent="0.3">
      <c r="A157" s="23">
        <v>42280</v>
      </c>
      <c r="B157" s="3">
        <v>11.4</v>
      </c>
      <c r="C157" s="1">
        <v>0</v>
      </c>
      <c r="D157" s="1">
        <v>10.1</v>
      </c>
      <c r="E157" s="1">
        <v>4</v>
      </c>
      <c r="F157" s="40" t="s">
        <v>8</v>
      </c>
      <c r="G157" s="1">
        <v>12</v>
      </c>
      <c r="H157" s="1">
        <v>97</v>
      </c>
      <c r="I157" s="2">
        <v>3</v>
      </c>
      <c r="J157" s="1">
        <v>700</v>
      </c>
      <c r="K157" s="2">
        <v>1016.2291666666665</v>
      </c>
      <c r="L157" s="1">
        <v>40</v>
      </c>
      <c r="M157" s="1" t="s">
        <v>29</v>
      </c>
      <c r="N157" s="1">
        <v>10</v>
      </c>
      <c r="O157" s="1" t="s">
        <v>23</v>
      </c>
    </row>
    <row r="158" spans="1:15" x14ac:dyDescent="0.3">
      <c r="A158" s="23">
        <v>42281</v>
      </c>
      <c r="B158" s="3">
        <v>12.05</v>
      </c>
      <c r="C158" s="1">
        <v>7.2</v>
      </c>
      <c r="D158" s="1">
        <v>0.1</v>
      </c>
      <c r="E158" s="1">
        <v>13</v>
      </c>
      <c r="F158" s="40" t="s">
        <v>9</v>
      </c>
      <c r="G158" s="1">
        <v>43</v>
      </c>
      <c r="H158" s="1">
        <v>98</v>
      </c>
      <c r="I158" s="2">
        <v>6</v>
      </c>
      <c r="J158" s="1">
        <v>700</v>
      </c>
      <c r="K158" s="2">
        <v>1007.9999999999999</v>
      </c>
      <c r="L158" s="1">
        <v>150</v>
      </c>
      <c r="M158" s="1" t="s">
        <v>36</v>
      </c>
      <c r="N158" s="1">
        <v>130</v>
      </c>
      <c r="O158" s="1" t="s">
        <v>35</v>
      </c>
    </row>
    <row r="159" spans="1:15" x14ac:dyDescent="0.3">
      <c r="A159" s="23">
        <v>42282</v>
      </c>
      <c r="B159" s="3">
        <v>14</v>
      </c>
      <c r="C159" s="1">
        <v>5.2</v>
      </c>
      <c r="D159" s="1">
        <v>0</v>
      </c>
      <c r="E159" s="1">
        <v>15</v>
      </c>
      <c r="F159" s="40" t="s">
        <v>9</v>
      </c>
      <c r="G159" s="1">
        <v>32</v>
      </c>
      <c r="H159" s="1">
        <v>100</v>
      </c>
      <c r="I159" s="2">
        <v>8</v>
      </c>
      <c r="J159" s="1">
        <v>300</v>
      </c>
      <c r="K159" s="2">
        <v>997.29583333333323</v>
      </c>
      <c r="L159" s="1">
        <v>190</v>
      </c>
      <c r="M159" s="1" t="s">
        <v>28</v>
      </c>
      <c r="N159" s="1">
        <v>200</v>
      </c>
      <c r="O159" s="1" t="s">
        <v>30</v>
      </c>
    </row>
    <row r="160" spans="1:15" x14ac:dyDescent="0.3">
      <c r="A160" s="23">
        <v>42283</v>
      </c>
      <c r="B160" s="3">
        <v>14.6</v>
      </c>
      <c r="C160" s="1">
        <v>1.6</v>
      </c>
      <c r="D160" s="1">
        <v>0.7</v>
      </c>
      <c r="E160" s="1">
        <v>12</v>
      </c>
      <c r="F160" s="40" t="s">
        <v>9</v>
      </c>
      <c r="G160" s="1">
        <v>34</v>
      </c>
      <c r="H160" s="1">
        <v>99</v>
      </c>
      <c r="I160" s="2">
        <v>7</v>
      </c>
      <c r="J160" s="1">
        <v>700</v>
      </c>
      <c r="K160" s="2">
        <v>995.32499999999982</v>
      </c>
      <c r="L160" s="1">
        <v>300</v>
      </c>
      <c r="M160" s="1" t="s">
        <v>26</v>
      </c>
      <c r="N160" s="1">
        <v>310</v>
      </c>
      <c r="O160" s="1" t="s">
        <v>22</v>
      </c>
    </row>
    <row r="161" spans="1:15" x14ac:dyDescent="0.3">
      <c r="A161" s="23">
        <v>42284</v>
      </c>
      <c r="B161" s="3">
        <v>12.7</v>
      </c>
      <c r="C161" s="1">
        <v>0.6</v>
      </c>
      <c r="D161" s="1">
        <v>3.6</v>
      </c>
      <c r="E161" s="1" t="s">
        <v>3</v>
      </c>
      <c r="F161" s="40" t="e">
        <v>#N/A</v>
      </c>
      <c r="G161" s="1" t="s">
        <v>3</v>
      </c>
      <c r="H161" s="1">
        <v>91</v>
      </c>
      <c r="I161" s="2">
        <v>7</v>
      </c>
      <c r="J161" s="1">
        <v>2300</v>
      </c>
      <c r="K161" s="2">
        <v>1014.5291666666666</v>
      </c>
      <c r="L161" s="1">
        <v>230</v>
      </c>
      <c r="M161" s="1" t="s">
        <v>31</v>
      </c>
      <c r="N161" s="1">
        <v>240</v>
      </c>
      <c r="O161" s="1" t="s">
        <v>32</v>
      </c>
    </row>
    <row r="162" spans="1:15" x14ac:dyDescent="0.3">
      <c r="A162" s="23">
        <v>42285</v>
      </c>
      <c r="B162" s="3">
        <v>12.8</v>
      </c>
      <c r="C162" s="1">
        <v>0.4</v>
      </c>
      <c r="D162" s="1">
        <v>5.8</v>
      </c>
      <c r="E162" s="1">
        <v>6</v>
      </c>
      <c r="F162" s="40" t="s">
        <v>8</v>
      </c>
      <c r="G162" s="1">
        <v>15</v>
      </c>
      <c r="H162" s="1">
        <v>96</v>
      </c>
      <c r="I162" s="2">
        <v>4</v>
      </c>
      <c r="J162" s="1">
        <v>1600</v>
      </c>
      <c r="K162" s="2">
        <v>1021.1208333333333</v>
      </c>
      <c r="L162" s="1">
        <v>170</v>
      </c>
      <c r="M162" s="1" t="s">
        <v>28</v>
      </c>
      <c r="N162" s="1">
        <v>210</v>
      </c>
      <c r="O162" s="1" t="s">
        <v>30</v>
      </c>
    </row>
    <row r="163" spans="1:15" x14ac:dyDescent="0.3">
      <c r="A163" s="23">
        <v>42286</v>
      </c>
      <c r="B163" s="3">
        <v>12.65</v>
      </c>
      <c r="C163" s="1" t="s">
        <v>4</v>
      </c>
      <c r="D163" s="1">
        <v>7.5</v>
      </c>
      <c r="E163" s="1">
        <v>7</v>
      </c>
      <c r="F163" s="40" t="s">
        <v>8</v>
      </c>
      <c r="G163" s="1">
        <v>20</v>
      </c>
      <c r="H163" s="1">
        <v>96</v>
      </c>
      <c r="I163" s="2">
        <v>5</v>
      </c>
      <c r="J163" s="1">
        <v>2000</v>
      </c>
      <c r="K163" s="2">
        <v>1020.8791666666665</v>
      </c>
      <c r="L163" s="1">
        <v>140</v>
      </c>
      <c r="M163" s="1" t="s">
        <v>35</v>
      </c>
      <c r="N163" s="1">
        <v>140</v>
      </c>
      <c r="O163" s="1" t="s">
        <v>35</v>
      </c>
    </row>
    <row r="164" spans="1:15" x14ac:dyDescent="0.3">
      <c r="A164" s="23">
        <v>42287</v>
      </c>
      <c r="B164" s="3">
        <v>12.65</v>
      </c>
      <c r="C164" s="1">
        <v>0</v>
      </c>
      <c r="D164" s="1">
        <v>0</v>
      </c>
      <c r="E164" s="1">
        <v>8</v>
      </c>
      <c r="F164" s="40" t="s">
        <v>8</v>
      </c>
      <c r="G164" s="1">
        <v>26</v>
      </c>
      <c r="H164" s="1">
        <v>93</v>
      </c>
      <c r="I164" s="2">
        <v>8</v>
      </c>
      <c r="J164" s="1">
        <v>1300</v>
      </c>
      <c r="K164" s="2">
        <v>1016.5958333333334</v>
      </c>
      <c r="L164" s="1">
        <v>80</v>
      </c>
      <c r="M164" s="1" t="s">
        <v>27</v>
      </c>
      <c r="N164" s="1">
        <v>100</v>
      </c>
      <c r="O164" s="1" t="s">
        <v>27</v>
      </c>
    </row>
    <row r="165" spans="1:15" x14ac:dyDescent="0.3">
      <c r="A165" s="23">
        <v>42288</v>
      </c>
      <c r="B165" s="3">
        <v>13.9</v>
      </c>
      <c r="C165" s="1">
        <v>0</v>
      </c>
      <c r="D165" s="1">
        <v>0.6</v>
      </c>
      <c r="E165" s="1">
        <v>7</v>
      </c>
      <c r="F165" s="40" t="s">
        <v>8</v>
      </c>
      <c r="G165" s="1">
        <v>17</v>
      </c>
      <c r="H165" s="1">
        <v>93</v>
      </c>
      <c r="I165" s="2">
        <v>6</v>
      </c>
      <c r="J165" s="1">
        <v>900</v>
      </c>
      <c r="K165" s="2">
        <v>1015.7041666666669</v>
      </c>
      <c r="L165" s="1">
        <v>100</v>
      </c>
      <c r="M165" s="1" t="s">
        <v>27</v>
      </c>
      <c r="N165" s="1">
        <v>110</v>
      </c>
      <c r="O165" s="1" t="s">
        <v>24</v>
      </c>
    </row>
    <row r="166" spans="1:15" x14ac:dyDescent="0.3">
      <c r="A166" s="23">
        <v>42289</v>
      </c>
      <c r="B166" s="3">
        <v>10.95</v>
      </c>
      <c r="C166" s="1">
        <v>0</v>
      </c>
      <c r="D166" s="1">
        <v>8.3000000000000007</v>
      </c>
      <c r="E166" s="1">
        <v>10</v>
      </c>
      <c r="F166" s="40" t="s">
        <v>8</v>
      </c>
      <c r="G166" s="1">
        <v>26</v>
      </c>
      <c r="H166" s="1">
        <v>92</v>
      </c>
      <c r="I166" s="2">
        <v>2</v>
      </c>
      <c r="J166" s="1">
        <v>1400</v>
      </c>
      <c r="K166" s="2">
        <v>1021.7083333333334</v>
      </c>
      <c r="L166" s="1">
        <v>30</v>
      </c>
      <c r="M166" s="1" t="s">
        <v>33</v>
      </c>
      <c r="N166" s="1">
        <v>30</v>
      </c>
      <c r="O166" s="1" t="s">
        <v>33</v>
      </c>
    </row>
    <row r="167" spans="1:15" x14ac:dyDescent="0.3">
      <c r="A167" s="23">
        <v>42290</v>
      </c>
      <c r="B167" s="3">
        <v>10.1</v>
      </c>
      <c r="C167" s="1">
        <v>0</v>
      </c>
      <c r="D167" s="1">
        <v>9</v>
      </c>
      <c r="E167" s="1">
        <v>7</v>
      </c>
      <c r="F167" s="40" t="s">
        <v>8</v>
      </c>
      <c r="G167" s="1">
        <v>19</v>
      </c>
      <c r="H167" s="1">
        <v>81</v>
      </c>
      <c r="I167" s="2">
        <v>3</v>
      </c>
      <c r="J167" s="1">
        <v>2900</v>
      </c>
      <c r="K167" s="2">
        <v>1025.4625000000001</v>
      </c>
      <c r="L167" s="1">
        <v>60</v>
      </c>
      <c r="M167" s="1" t="s">
        <v>34</v>
      </c>
      <c r="N167" s="1">
        <v>30</v>
      </c>
      <c r="O167" s="1" t="s">
        <v>33</v>
      </c>
    </row>
    <row r="168" spans="1:15" x14ac:dyDescent="0.3">
      <c r="A168" s="23">
        <v>42291</v>
      </c>
      <c r="B168" s="3">
        <v>10</v>
      </c>
      <c r="C168" s="1">
        <v>0</v>
      </c>
      <c r="D168" s="1">
        <v>6.2</v>
      </c>
      <c r="E168" s="1">
        <v>5</v>
      </c>
      <c r="F168" s="40" t="s">
        <v>8</v>
      </c>
      <c r="G168" s="1">
        <v>13</v>
      </c>
      <c r="H168" s="1">
        <v>80</v>
      </c>
      <c r="I168" s="2">
        <v>4</v>
      </c>
      <c r="J168" s="1">
        <v>2600</v>
      </c>
      <c r="K168" s="2">
        <v>1025.3500000000001</v>
      </c>
      <c r="L168" s="1">
        <v>90</v>
      </c>
      <c r="M168" s="1" t="s">
        <v>27</v>
      </c>
      <c r="N168" s="1">
        <v>100</v>
      </c>
      <c r="O168" s="1" t="s">
        <v>27</v>
      </c>
    </row>
    <row r="169" spans="1:15" x14ac:dyDescent="0.3">
      <c r="A169" s="23">
        <v>42292</v>
      </c>
      <c r="B169" s="3">
        <v>10</v>
      </c>
      <c r="C169" s="1">
        <v>0</v>
      </c>
      <c r="D169" s="1">
        <v>4.0999999999999996</v>
      </c>
      <c r="E169" s="1">
        <v>5</v>
      </c>
      <c r="F169" s="40" t="s">
        <v>8</v>
      </c>
      <c r="G169" s="1">
        <v>15</v>
      </c>
      <c r="H169" s="1">
        <v>87</v>
      </c>
      <c r="I169" s="2">
        <v>4</v>
      </c>
      <c r="J169" s="1">
        <v>2200</v>
      </c>
      <c r="K169" s="2">
        <v>1023.0666666666665</v>
      </c>
      <c r="L169" s="1">
        <v>70</v>
      </c>
      <c r="M169" s="1" t="s">
        <v>34</v>
      </c>
      <c r="N169" s="1">
        <v>50</v>
      </c>
      <c r="O169" s="1" t="s">
        <v>29</v>
      </c>
    </row>
    <row r="170" spans="1:15" x14ac:dyDescent="0.3">
      <c r="A170" s="23">
        <v>42293</v>
      </c>
      <c r="B170" s="3">
        <v>10.85</v>
      </c>
      <c r="C170" s="1">
        <v>0</v>
      </c>
      <c r="D170" s="1">
        <v>1.3</v>
      </c>
      <c r="E170" s="1">
        <v>6</v>
      </c>
      <c r="F170" s="40" t="s">
        <v>8</v>
      </c>
      <c r="G170" s="1">
        <v>16</v>
      </c>
      <c r="H170" s="1">
        <v>85</v>
      </c>
      <c r="I170" s="2">
        <v>7</v>
      </c>
      <c r="J170" s="1">
        <v>1300</v>
      </c>
      <c r="K170" s="2">
        <v>1023.6833333333335</v>
      </c>
      <c r="L170" s="1">
        <v>60</v>
      </c>
      <c r="M170" s="1" t="s">
        <v>34</v>
      </c>
      <c r="N170" s="1">
        <v>40</v>
      </c>
      <c r="O170" s="1" t="s">
        <v>29</v>
      </c>
    </row>
    <row r="171" spans="1:15" x14ac:dyDescent="0.3">
      <c r="A171" s="23">
        <v>42294</v>
      </c>
      <c r="B171" s="3">
        <v>11</v>
      </c>
      <c r="C171" s="1">
        <v>0</v>
      </c>
      <c r="D171" s="1">
        <v>0</v>
      </c>
      <c r="E171" s="1">
        <v>6</v>
      </c>
      <c r="F171" s="40" t="s">
        <v>8</v>
      </c>
      <c r="G171" s="1">
        <v>17</v>
      </c>
      <c r="H171" s="1">
        <v>89</v>
      </c>
      <c r="I171" s="2">
        <v>7</v>
      </c>
      <c r="J171" s="1">
        <v>1600</v>
      </c>
      <c r="K171" s="2">
        <v>1021.2125000000001</v>
      </c>
      <c r="L171" s="1">
        <v>70</v>
      </c>
      <c r="M171" s="1" t="s">
        <v>34</v>
      </c>
      <c r="N171" s="1">
        <v>60</v>
      </c>
      <c r="O171" s="1" t="s">
        <v>34</v>
      </c>
    </row>
    <row r="172" spans="1:15" x14ac:dyDescent="0.3">
      <c r="A172" s="23">
        <v>42295</v>
      </c>
      <c r="B172" s="3">
        <v>13.35</v>
      </c>
      <c r="C172" s="1">
        <v>0</v>
      </c>
      <c r="D172" s="1">
        <v>4.4000000000000004</v>
      </c>
      <c r="E172" s="1">
        <v>6</v>
      </c>
      <c r="F172" s="40" t="s">
        <v>8</v>
      </c>
      <c r="G172" s="1">
        <v>13</v>
      </c>
      <c r="H172" s="1">
        <v>88</v>
      </c>
      <c r="I172" s="2">
        <v>7</v>
      </c>
      <c r="J172" s="1">
        <v>2100</v>
      </c>
      <c r="K172" s="2">
        <v>1020.9041666666666</v>
      </c>
      <c r="L172" s="1">
        <v>80</v>
      </c>
      <c r="M172" s="1" t="s">
        <v>27</v>
      </c>
      <c r="N172" s="1">
        <v>80</v>
      </c>
      <c r="O172" s="1" t="s">
        <v>27</v>
      </c>
    </row>
    <row r="173" spans="1:15" x14ac:dyDescent="0.3">
      <c r="A173" s="23">
        <v>42296</v>
      </c>
      <c r="B173" s="3">
        <v>12.3</v>
      </c>
      <c r="C173" s="1">
        <v>0</v>
      </c>
      <c r="D173" s="1">
        <v>0</v>
      </c>
      <c r="E173" s="1">
        <v>5</v>
      </c>
      <c r="F173" s="40" t="s">
        <v>8</v>
      </c>
      <c r="G173" s="1">
        <v>14</v>
      </c>
      <c r="H173" s="1">
        <v>92</v>
      </c>
      <c r="I173" s="2">
        <v>7</v>
      </c>
      <c r="J173" s="1">
        <v>1900</v>
      </c>
      <c r="K173" s="2">
        <v>1025.45</v>
      </c>
      <c r="L173" s="1">
        <v>40</v>
      </c>
      <c r="M173" s="1" t="s">
        <v>29</v>
      </c>
      <c r="N173" s="1">
        <v>30</v>
      </c>
      <c r="O173" s="1" t="s">
        <v>33</v>
      </c>
    </row>
    <row r="174" spans="1:15" x14ac:dyDescent="0.3">
      <c r="A174" s="23">
        <v>42297</v>
      </c>
      <c r="B174" s="3">
        <v>12.05</v>
      </c>
      <c r="C174" s="1">
        <v>2.8</v>
      </c>
      <c r="D174" s="1">
        <v>2.9</v>
      </c>
      <c r="E174" s="1">
        <v>6</v>
      </c>
      <c r="F174" s="40" t="s">
        <v>8</v>
      </c>
      <c r="G174" s="1">
        <v>14</v>
      </c>
      <c r="H174" s="1">
        <v>90</v>
      </c>
      <c r="I174" s="2">
        <v>6</v>
      </c>
      <c r="J174" s="1">
        <v>2700</v>
      </c>
      <c r="K174" s="2">
        <v>1029.0708333333334</v>
      </c>
      <c r="L174" s="1">
        <v>20</v>
      </c>
      <c r="M174" s="1" t="s">
        <v>33</v>
      </c>
      <c r="N174" s="1">
        <v>10</v>
      </c>
      <c r="O174" s="1" t="s">
        <v>23</v>
      </c>
    </row>
    <row r="175" spans="1:15" x14ac:dyDescent="0.3">
      <c r="A175" s="23">
        <v>42298</v>
      </c>
      <c r="B175" s="3">
        <v>12.2</v>
      </c>
      <c r="C175" s="1">
        <v>0.4</v>
      </c>
      <c r="D175" s="1">
        <v>0</v>
      </c>
      <c r="E175" s="1">
        <v>11</v>
      </c>
      <c r="F175" s="40" t="s">
        <v>9</v>
      </c>
      <c r="G175" s="1">
        <v>24</v>
      </c>
      <c r="H175" s="1">
        <v>98</v>
      </c>
      <c r="I175" s="2">
        <v>8</v>
      </c>
      <c r="J175" s="1">
        <v>1000</v>
      </c>
      <c r="K175" s="2">
        <v>1021.7708333333331</v>
      </c>
      <c r="L175" s="1">
        <v>300</v>
      </c>
      <c r="M175" s="1" t="s">
        <v>26</v>
      </c>
      <c r="N175" s="1">
        <v>300</v>
      </c>
      <c r="O175" s="1" t="s">
        <v>26</v>
      </c>
    </row>
    <row r="176" spans="1:15" x14ac:dyDescent="0.3">
      <c r="A176" s="23">
        <v>42299</v>
      </c>
      <c r="B176" s="3">
        <v>12.8</v>
      </c>
      <c r="C176" s="1" t="s">
        <v>4</v>
      </c>
      <c r="D176" s="1">
        <v>0</v>
      </c>
      <c r="E176" s="1">
        <v>8</v>
      </c>
      <c r="F176" s="40" t="s">
        <v>8</v>
      </c>
      <c r="G176" s="1">
        <v>28</v>
      </c>
      <c r="H176" s="1">
        <v>97</v>
      </c>
      <c r="I176" s="2">
        <v>7</v>
      </c>
      <c r="J176" s="1">
        <v>1400</v>
      </c>
      <c r="K176" s="2">
        <v>1021.1041666666669</v>
      </c>
      <c r="L176" s="1">
        <v>290</v>
      </c>
      <c r="M176" s="1" t="s">
        <v>26</v>
      </c>
      <c r="N176" s="1">
        <v>280</v>
      </c>
      <c r="O176" s="1" t="s">
        <v>25</v>
      </c>
    </row>
    <row r="177" spans="1:15" x14ac:dyDescent="0.3">
      <c r="A177" s="23">
        <v>42300</v>
      </c>
      <c r="B177" s="3">
        <v>12</v>
      </c>
      <c r="C177" s="1">
        <v>6.4</v>
      </c>
      <c r="D177" s="1">
        <v>0.5</v>
      </c>
      <c r="E177" s="1">
        <v>8</v>
      </c>
      <c r="F177" s="40" t="s">
        <v>8</v>
      </c>
      <c r="G177" s="1">
        <v>25</v>
      </c>
      <c r="H177" s="1">
        <v>96</v>
      </c>
      <c r="I177" s="2">
        <v>8</v>
      </c>
      <c r="J177" s="1">
        <v>2200</v>
      </c>
      <c r="K177" s="2">
        <v>1019.1458333333334</v>
      </c>
      <c r="L177" s="1">
        <v>200</v>
      </c>
      <c r="M177" s="1" t="s">
        <v>30</v>
      </c>
      <c r="N177" s="1">
        <v>210</v>
      </c>
      <c r="O177" s="1" t="s">
        <v>30</v>
      </c>
    </row>
    <row r="178" spans="1:15" x14ac:dyDescent="0.3">
      <c r="A178" s="23">
        <v>42301</v>
      </c>
      <c r="B178" s="3">
        <v>12.1</v>
      </c>
      <c r="C178" s="1" t="s">
        <v>4</v>
      </c>
      <c r="D178" s="1">
        <v>3</v>
      </c>
      <c r="E178" s="1">
        <v>11</v>
      </c>
      <c r="F178" s="40" t="s">
        <v>9</v>
      </c>
      <c r="G178" s="1">
        <v>27</v>
      </c>
      <c r="H178" s="1">
        <v>98</v>
      </c>
      <c r="I178" s="2">
        <v>6</v>
      </c>
      <c r="J178" s="1">
        <v>1600</v>
      </c>
      <c r="K178" s="2">
        <v>1016.1291666666665</v>
      </c>
      <c r="L178" s="1">
        <v>340</v>
      </c>
      <c r="M178" s="1" t="s">
        <v>21</v>
      </c>
      <c r="N178" s="1">
        <v>350</v>
      </c>
      <c r="O178" s="1" t="s">
        <v>23</v>
      </c>
    </row>
    <row r="179" spans="1:15" x14ac:dyDescent="0.3">
      <c r="A179" s="23">
        <v>42302</v>
      </c>
      <c r="B179" s="3">
        <v>9.8000000000000007</v>
      </c>
      <c r="C179" s="1">
        <v>0.2</v>
      </c>
      <c r="D179" s="1">
        <v>6.4</v>
      </c>
      <c r="E179" s="1">
        <v>8</v>
      </c>
      <c r="F179" s="40" t="s">
        <v>8</v>
      </c>
      <c r="G179" s="1">
        <v>21</v>
      </c>
      <c r="H179" s="1">
        <v>82</v>
      </c>
      <c r="I179" s="2">
        <v>5</v>
      </c>
      <c r="J179" s="1">
        <v>2300</v>
      </c>
      <c r="K179" s="2">
        <v>1022.7708333333334</v>
      </c>
      <c r="L179" s="1">
        <v>160</v>
      </c>
      <c r="M179" s="1" t="s">
        <v>36</v>
      </c>
      <c r="N179" s="1">
        <v>210</v>
      </c>
      <c r="O179" s="1" t="s">
        <v>30</v>
      </c>
    </row>
    <row r="180" spans="1:15" x14ac:dyDescent="0.3">
      <c r="A180" s="23">
        <v>42303</v>
      </c>
      <c r="B180" s="3">
        <v>11.8</v>
      </c>
      <c r="C180" s="1">
        <v>16</v>
      </c>
      <c r="D180" s="1">
        <v>0</v>
      </c>
      <c r="E180" s="1">
        <v>15</v>
      </c>
      <c r="F180" s="40" t="s">
        <v>9</v>
      </c>
      <c r="G180" s="1">
        <v>30</v>
      </c>
      <c r="H180" s="1">
        <v>96</v>
      </c>
      <c r="I180" s="2">
        <v>8</v>
      </c>
      <c r="J180" s="1">
        <v>1100</v>
      </c>
      <c r="K180" s="2">
        <v>1006.9083333333333</v>
      </c>
      <c r="L180" s="1">
        <v>150</v>
      </c>
      <c r="M180" s="1" t="s">
        <v>36</v>
      </c>
      <c r="N180" s="1">
        <v>150</v>
      </c>
      <c r="O180" s="1" t="s">
        <v>36</v>
      </c>
    </row>
    <row r="181" spans="1:15" x14ac:dyDescent="0.3">
      <c r="A181" s="23">
        <v>42304</v>
      </c>
      <c r="B181" s="3">
        <v>12.5</v>
      </c>
      <c r="C181" s="1">
        <v>3.2</v>
      </c>
      <c r="D181" s="1">
        <v>0.9</v>
      </c>
      <c r="E181" s="1">
        <v>8</v>
      </c>
      <c r="F181" s="40" t="s">
        <v>8</v>
      </c>
      <c r="G181" s="1">
        <v>22</v>
      </c>
      <c r="H181" s="1">
        <v>98</v>
      </c>
      <c r="I181" s="2">
        <v>6</v>
      </c>
      <c r="J181" s="1">
        <v>1300</v>
      </c>
      <c r="K181" s="2">
        <v>1004.9583333333334</v>
      </c>
      <c r="L181" s="1">
        <v>170</v>
      </c>
      <c r="M181" s="1" t="s">
        <v>28</v>
      </c>
      <c r="N181" s="1">
        <v>180</v>
      </c>
      <c r="O181" s="1" t="s">
        <v>28</v>
      </c>
    </row>
    <row r="182" spans="1:15" x14ac:dyDescent="0.3">
      <c r="A182" s="23">
        <v>42305</v>
      </c>
      <c r="B182" s="3">
        <v>12.25</v>
      </c>
      <c r="C182" s="1">
        <v>7.4</v>
      </c>
      <c r="D182" s="1">
        <v>3.4</v>
      </c>
      <c r="E182" s="1">
        <v>12</v>
      </c>
      <c r="F182" s="40" t="s">
        <v>9</v>
      </c>
      <c r="G182" s="1">
        <v>26</v>
      </c>
      <c r="H182" s="1">
        <v>94</v>
      </c>
      <c r="I182" s="2">
        <v>4</v>
      </c>
      <c r="J182" s="1">
        <v>1400</v>
      </c>
      <c r="K182" s="2">
        <v>1003.9083333333333</v>
      </c>
      <c r="L182" s="1">
        <v>150</v>
      </c>
      <c r="M182" s="1" t="s">
        <v>36</v>
      </c>
      <c r="N182" s="1">
        <v>190</v>
      </c>
      <c r="O182" s="1" t="s">
        <v>28</v>
      </c>
    </row>
    <row r="183" spans="1:15" x14ac:dyDescent="0.3">
      <c r="A183" s="23">
        <v>42306</v>
      </c>
      <c r="B183" s="3">
        <v>12.8</v>
      </c>
      <c r="C183" s="1">
        <v>8.1999999999999993</v>
      </c>
      <c r="D183" s="1">
        <v>1.9</v>
      </c>
      <c r="E183" s="1">
        <v>10</v>
      </c>
      <c r="F183" s="40" t="s">
        <v>8</v>
      </c>
      <c r="G183" s="1">
        <v>37</v>
      </c>
      <c r="H183" s="1">
        <v>98</v>
      </c>
      <c r="I183" s="2">
        <v>8</v>
      </c>
      <c r="J183" s="1">
        <v>900</v>
      </c>
      <c r="K183" s="2">
        <v>1008.1249999999999</v>
      </c>
      <c r="L183" s="1">
        <v>190</v>
      </c>
      <c r="M183" s="1" t="s">
        <v>28</v>
      </c>
      <c r="N183" s="1">
        <v>200</v>
      </c>
      <c r="O183" s="1" t="s">
        <v>30</v>
      </c>
    </row>
    <row r="184" spans="1:15" x14ac:dyDescent="0.3">
      <c r="A184" s="23">
        <v>42307</v>
      </c>
      <c r="B184" s="3">
        <v>13.3</v>
      </c>
      <c r="C184" s="1">
        <v>0.4</v>
      </c>
      <c r="D184" s="1">
        <v>0</v>
      </c>
      <c r="E184" s="1">
        <v>13</v>
      </c>
      <c r="F184" s="40" t="s">
        <v>9</v>
      </c>
      <c r="G184" s="1">
        <v>38</v>
      </c>
      <c r="H184" s="1">
        <v>98</v>
      </c>
      <c r="I184" s="2">
        <v>8</v>
      </c>
      <c r="J184" s="1">
        <v>1000</v>
      </c>
      <c r="K184" s="2">
        <v>1010.9458333333333</v>
      </c>
      <c r="L184" s="1">
        <v>180</v>
      </c>
      <c r="M184" s="1" t="s">
        <v>28</v>
      </c>
      <c r="N184" s="1">
        <v>190</v>
      </c>
      <c r="O184" s="1" t="s">
        <v>28</v>
      </c>
    </row>
    <row r="185" spans="1:15" x14ac:dyDescent="0.3">
      <c r="A185" s="23">
        <v>42308</v>
      </c>
      <c r="B185" s="3">
        <v>14.65</v>
      </c>
      <c r="C185" s="1">
        <v>0.2</v>
      </c>
      <c r="D185" s="1">
        <v>0.9</v>
      </c>
      <c r="E185" s="1">
        <v>6</v>
      </c>
      <c r="F185" s="40" t="s">
        <v>8</v>
      </c>
      <c r="G185" s="1">
        <v>20</v>
      </c>
      <c r="H185" s="1">
        <v>98</v>
      </c>
      <c r="I185" s="2">
        <v>6</v>
      </c>
      <c r="J185" s="1">
        <v>1100</v>
      </c>
      <c r="K185" s="2">
        <v>1018.8416666666667</v>
      </c>
      <c r="L185" s="1">
        <v>140</v>
      </c>
      <c r="M185" s="1" t="s">
        <v>35</v>
      </c>
      <c r="N185" s="1">
        <v>150</v>
      </c>
      <c r="O185" s="1" t="s">
        <v>36</v>
      </c>
    </row>
    <row r="188" spans="1:15" x14ac:dyDescent="0.3">
      <c r="A188" s="24" t="s">
        <v>5</v>
      </c>
    </row>
    <row r="189" spans="1:15" x14ac:dyDescent="0.3">
      <c r="A189" s="24" t="s">
        <v>12</v>
      </c>
    </row>
  </sheetData>
  <autoFilter ref="A1:O18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89"/>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5" width="13" style="31" customWidth="1"/>
    <col min="16" max="16384" width="9.109375" style="31"/>
  </cols>
  <sheetData>
    <row r="1" spans="1:20" ht="75" customHeight="1" x14ac:dyDescent="0.3">
      <c r="A1" s="30" t="s">
        <v>0</v>
      </c>
      <c r="B1" s="30" t="s">
        <v>53</v>
      </c>
      <c r="C1" s="30" t="s">
        <v>1</v>
      </c>
      <c r="D1" s="30" t="s">
        <v>54</v>
      </c>
      <c r="E1" s="30" t="s">
        <v>55</v>
      </c>
      <c r="F1" s="30" t="s">
        <v>56</v>
      </c>
      <c r="G1" s="30" t="s">
        <v>57</v>
      </c>
      <c r="H1" s="30" t="s">
        <v>7</v>
      </c>
      <c r="I1" s="30" t="s">
        <v>17</v>
      </c>
      <c r="J1" s="30" t="s">
        <v>59</v>
      </c>
      <c r="K1" s="30" t="s">
        <v>15</v>
      </c>
      <c r="L1" s="30" t="s">
        <v>18</v>
      </c>
      <c r="M1" s="30" t="s">
        <v>51</v>
      </c>
      <c r="N1" s="30" t="s">
        <v>19</v>
      </c>
      <c r="O1" s="30" t="s">
        <v>51</v>
      </c>
    </row>
    <row r="2" spans="1:20" x14ac:dyDescent="0.3">
      <c r="A2" s="33">
        <v>42125</v>
      </c>
      <c r="B2" s="34">
        <v>9.75</v>
      </c>
      <c r="C2" s="31">
        <v>0</v>
      </c>
      <c r="D2" s="31">
        <v>4.4000000000000004</v>
      </c>
      <c r="E2" s="31">
        <v>9</v>
      </c>
      <c r="F2" s="39" t="s">
        <v>8</v>
      </c>
      <c r="G2" s="31">
        <v>21</v>
      </c>
      <c r="H2" s="31">
        <v>79</v>
      </c>
      <c r="I2" s="35">
        <v>5</v>
      </c>
      <c r="J2" s="31">
        <v>3100</v>
      </c>
      <c r="K2" s="35">
        <v>1010.5749999999999</v>
      </c>
      <c r="L2" s="31">
        <v>60</v>
      </c>
      <c r="M2" s="31" t="s">
        <v>34</v>
      </c>
      <c r="N2" s="31">
        <v>70</v>
      </c>
      <c r="O2" s="31" t="s">
        <v>34</v>
      </c>
    </row>
    <row r="3" spans="1:20" x14ac:dyDescent="0.3">
      <c r="A3" s="33">
        <v>42126</v>
      </c>
      <c r="B3" s="34">
        <v>10.95</v>
      </c>
      <c r="C3" s="31">
        <v>3.2</v>
      </c>
      <c r="D3" s="31">
        <v>0.7</v>
      </c>
      <c r="E3" s="31">
        <v>9</v>
      </c>
      <c r="F3" s="39" t="s">
        <v>8</v>
      </c>
      <c r="G3" s="31">
        <v>21</v>
      </c>
      <c r="H3" s="31">
        <v>93</v>
      </c>
      <c r="I3" s="35">
        <v>6</v>
      </c>
      <c r="J3" s="31">
        <v>2400</v>
      </c>
      <c r="K3" s="35">
        <v>1009.0708333333333</v>
      </c>
      <c r="L3" s="31">
        <v>90</v>
      </c>
      <c r="M3" s="31" t="s">
        <v>27</v>
      </c>
      <c r="N3" s="31">
        <v>100</v>
      </c>
      <c r="O3" s="31" t="s">
        <v>27</v>
      </c>
      <c r="Q3" s="47" t="s">
        <v>64</v>
      </c>
    </row>
    <row r="4" spans="1:20" x14ac:dyDescent="0.3">
      <c r="A4" s="33">
        <v>42127</v>
      </c>
      <c r="B4" s="34">
        <v>14.7</v>
      </c>
      <c r="C4" s="31" t="s">
        <v>4</v>
      </c>
      <c r="D4" s="31">
        <v>3.3</v>
      </c>
      <c r="E4" s="31">
        <v>13</v>
      </c>
      <c r="F4" s="39" t="s">
        <v>9</v>
      </c>
      <c r="G4" s="31">
        <v>33</v>
      </c>
      <c r="H4" s="31">
        <v>98</v>
      </c>
      <c r="I4" s="35">
        <v>7</v>
      </c>
      <c r="J4" s="31">
        <v>2400</v>
      </c>
      <c r="K4" s="35">
        <v>998.14166666666654</v>
      </c>
      <c r="L4" s="31">
        <v>220</v>
      </c>
      <c r="M4" s="31" t="s">
        <v>31</v>
      </c>
      <c r="N4" s="31">
        <v>230</v>
      </c>
      <c r="O4" s="31" t="s">
        <v>31</v>
      </c>
      <c r="Q4" s="48" t="s">
        <v>65</v>
      </c>
      <c r="R4" s="48" t="s">
        <v>66</v>
      </c>
      <c r="S4" s="48" t="s">
        <v>68</v>
      </c>
      <c r="T4" s="48" t="s">
        <v>67</v>
      </c>
    </row>
    <row r="5" spans="1:20" x14ac:dyDescent="0.3">
      <c r="A5" s="33">
        <v>42128</v>
      </c>
      <c r="B5" s="34">
        <v>15</v>
      </c>
      <c r="C5" s="31">
        <v>7</v>
      </c>
      <c r="D5" s="31">
        <v>6.9</v>
      </c>
      <c r="E5" s="31">
        <v>10</v>
      </c>
      <c r="F5" s="39" t="s">
        <v>8</v>
      </c>
      <c r="G5" s="31">
        <v>24</v>
      </c>
      <c r="H5" s="31">
        <v>96</v>
      </c>
      <c r="I5" s="35">
        <v>5</v>
      </c>
      <c r="J5" s="31">
        <v>2900</v>
      </c>
      <c r="K5" s="35">
        <v>1001.6249999999997</v>
      </c>
      <c r="L5" s="31">
        <v>220</v>
      </c>
      <c r="M5" s="31" t="s">
        <v>31</v>
      </c>
      <c r="N5" s="31">
        <v>210</v>
      </c>
      <c r="O5" s="31" t="s">
        <v>30</v>
      </c>
      <c r="Q5" s="31">
        <v>10</v>
      </c>
      <c r="R5" s="31">
        <v>15</v>
      </c>
      <c r="S5" s="46" t="s">
        <v>69</v>
      </c>
      <c r="T5" s="31">
        <f>COUNTIFS($B$63:$B$124,"&gt;="&amp;Q5,$B$63:$B$124,"&lt;"&amp;R5)</f>
        <v>1</v>
      </c>
    </row>
    <row r="6" spans="1:20" x14ac:dyDescent="0.3">
      <c r="A6" s="33">
        <v>42129</v>
      </c>
      <c r="B6" s="34">
        <v>14.3</v>
      </c>
      <c r="C6" s="31">
        <v>3.6</v>
      </c>
      <c r="D6" s="31">
        <v>4.7</v>
      </c>
      <c r="E6" s="31">
        <v>19</v>
      </c>
      <c r="F6" s="39" t="s">
        <v>10</v>
      </c>
      <c r="G6" s="31">
        <v>43</v>
      </c>
      <c r="H6" s="31">
        <v>98</v>
      </c>
      <c r="I6" s="35">
        <v>6</v>
      </c>
      <c r="J6" s="31">
        <v>2700</v>
      </c>
      <c r="K6" s="35">
        <v>995.07500000000016</v>
      </c>
      <c r="L6" s="31">
        <v>210</v>
      </c>
      <c r="M6" s="31" t="s">
        <v>30</v>
      </c>
      <c r="N6" s="31">
        <v>210</v>
      </c>
      <c r="O6" s="31" t="s">
        <v>30</v>
      </c>
      <c r="Q6" s="31">
        <v>15</v>
      </c>
      <c r="R6" s="31">
        <v>20</v>
      </c>
      <c r="S6" s="46" t="s">
        <v>70</v>
      </c>
      <c r="T6" s="31">
        <f>COUNTIFS($B$63:$B$124,"&gt;="&amp;Q6,$B$63:$B$124,"&lt;"&amp;R6)</f>
        <v>50</v>
      </c>
    </row>
    <row r="7" spans="1:20" x14ac:dyDescent="0.3">
      <c r="A7" s="33">
        <v>42130</v>
      </c>
      <c r="B7" s="34">
        <v>11.45</v>
      </c>
      <c r="C7" s="31">
        <v>3.4</v>
      </c>
      <c r="D7" s="31">
        <v>5.4</v>
      </c>
      <c r="E7" s="31">
        <v>18</v>
      </c>
      <c r="F7" s="39" t="s">
        <v>10</v>
      </c>
      <c r="G7" s="31">
        <v>39</v>
      </c>
      <c r="H7" s="31">
        <v>86</v>
      </c>
      <c r="I7" s="35">
        <v>6</v>
      </c>
      <c r="J7" s="31">
        <v>2700</v>
      </c>
      <c r="K7" s="35">
        <v>1004.3041666666667</v>
      </c>
      <c r="L7" s="31">
        <v>210</v>
      </c>
      <c r="M7" s="31" t="s">
        <v>30</v>
      </c>
      <c r="N7" s="31">
        <v>240</v>
      </c>
      <c r="O7" s="31" t="s">
        <v>32</v>
      </c>
      <c r="Q7" s="31">
        <v>20</v>
      </c>
      <c r="R7" s="31">
        <v>25</v>
      </c>
      <c r="S7" s="46" t="s">
        <v>71</v>
      </c>
      <c r="T7" s="31">
        <f>COUNTIFS($B$63:$B$124,"&gt;="&amp;Q7,$B$63:$B$124,"&lt;"&amp;R7)</f>
        <v>10</v>
      </c>
    </row>
    <row r="8" spans="1:20" x14ac:dyDescent="0.3">
      <c r="A8" s="33">
        <v>42131</v>
      </c>
      <c r="B8" s="34">
        <v>13.05</v>
      </c>
      <c r="C8" s="31" t="s">
        <v>4</v>
      </c>
      <c r="D8" s="31">
        <v>5.5</v>
      </c>
      <c r="E8" s="31">
        <v>10</v>
      </c>
      <c r="F8" s="39" t="s">
        <v>8</v>
      </c>
      <c r="G8" s="31">
        <v>25</v>
      </c>
      <c r="H8" s="31">
        <v>88</v>
      </c>
      <c r="I8" s="35">
        <v>5</v>
      </c>
      <c r="J8" s="31">
        <v>3300</v>
      </c>
      <c r="K8" s="35">
        <v>1015.6043478260872</v>
      </c>
      <c r="L8" s="31">
        <v>240</v>
      </c>
      <c r="M8" s="31" t="s">
        <v>32</v>
      </c>
      <c r="N8" s="31">
        <v>200</v>
      </c>
      <c r="O8" s="31" t="s">
        <v>30</v>
      </c>
      <c r="Q8" s="31">
        <v>25</v>
      </c>
      <c r="R8" s="31">
        <v>30</v>
      </c>
      <c r="S8" s="46" t="s">
        <v>72</v>
      </c>
      <c r="T8" s="31">
        <f>COUNTIFS($B$63:$B$124,"&gt;="&amp;Q8,$B$63:$B$124,"&lt;"&amp;R8)</f>
        <v>1</v>
      </c>
    </row>
    <row r="9" spans="1:20" x14ac:dyDescent="0.3">
      <c r="A9" s="33">
        <v>42132</v>
      </c>
      <c r="B9" s="34">
        <v>12.3</v>
      </c>
      <c r="C9" s="31">
        <v>0.2</v>
      </c>
      <c r="D9" s="31">
        <v>0.1</v>
      </c>
      <c r="E9" s="31">
        <v>7</v>
      </c>
      <c r="F9" s="39" t="s">
        <v>8</v>
      </c>
      <c r="G9" s="31">
        <v>20</v>
      </c>
      <c r="H9" s="31">
        <v>90</v>
      </c>
      <c r="I9" s="35">
        <v>7</v>
      </c>
      <c r="J9" s="31">
        <v>2800</v>
      </c>
      <c r="K9" s="35">
        <v>1013.0875</v>
      </c>
      <c r="L9" s="31">
        <v>200</v>
      </c>
      <c r="M9" s="31" t="s">
        <v>30</v>
      </c>
      <c r="N9" s="31">
        <v>220</v>
      </c>
      <c r="O9" s="31" t="s">
        <v>31</v>
      </c>
    </row>
    <row r="10" spans="1:20" x14ac:dyDescent="0.3">
      <c r="A10" s="33">
        <v>42133</v>
      </c>
      <c r="B10" s="34">
        <v>15.3</v>
      </c>
      <c r="C10" s="31" t="s">
        <v>4</v>
      </c>
      <c r="D10" s="31">
        <v>5.7</v>
      </c>
      <c r="E10" s="31">
        <v>14</v>
      </c>
      <c r="F10" s="39" t="s">
        <v>9</v>
      </c>
      <c r="G10" s="31">
        <v>30</v>
      </c>
      <c r="H10" s="31">
        <v>87</v>
      </c>
      <c r="I10" s="35">
        <v>4</v>
      </c>
      <c r="J10" s="31">
        <v>3600</v>
      </c>
      <c r="K10" s="35">
        <v>1016.0333333333333</v>
      </c>
      <c r="L10" s="31">
        <v>230</v>
      </c>
      <c r="M10" s="31" t="s">
        <v>31</v>
      </c>
      <c r="N10" s="31">
        <v>240</v>
      </c>
      <c r="O10" s="31" t="s">
        <v>32</v>
      </c>
    </row>
    <row r="11" spans="1:20" x14ac:dyDescent="0.3">
      <c r="A11" s="33">
        <v>42134</v>
      </c>
      <c r="B11" s="34">
        <v>14</v>
      </c>
      <c r="C11" s="31">
        <v>0</v>
      </c>
      <c r="D11" s="31">
        <v>7.5</v>
      </c>
      <c r="E11" s="31">
        <v>8</v>
      </c>
      <c r="F11" s="39" t="s">
        <v>8</v>
      </c>
      <c r="G11" s="31">
        <v>22</v>
      </c>
      <c r="H11" s="31">
        <v>97</v>
      </c>
      <c r="I11" s="35">
        <v>4</v>
      </c>
      <c r="J11" s="31">
        <v>2600</v>
      </c>
      <c r="K11" s="35">
        <v>1022.9541666666665</v>
      </c>
      <c r="L11" s="31">
        <v>190</v>
      </c>
      <c r="M11" s="31" t="s">
        <v>28</v>
      </c>
      <c r="N11" s="31">
        <v>210</v>
      </c>
      <c r="O11" s="31" t="s">
        <v>30</v>
      </c>
    </row>
    <row r="12" spans="1:20" x14ac:dyDescent="0.3">
      <c r="A12" s="33">
        <v>42135</v>
      </c>
      <c r="B12" s="34">
        <v>16.350000000000001</v>
      </c>
      <c r="C12" s="31">
        <v>0.2</v>
      </c>
      <c r="D12" s="31">
        <v>5.6</v>
      </c>
      <c r="E12" s="31">
        <v>10</v>
      </c>
      <c r="F12" s="39" t="s">
        <v>8</v>
      </c>
      <c r="G12" s="31">
        <v>22</v>
      </c>
      <c r="H12" s="31">
        <v>88</v>
      </c>
      <c r="I12" s="35">
        <v>4</v>
      </c>
      <c r="J12" s="31">
        <v>3000</v>
      </c>
      <c r="K12" s="35">
        <v>1017.8958333333331</v>
      </c>
      <c r="L12" s="31">
        <v>210</v>
      </c>
      <c r="M12" s="31" t="s">
        <v>30</v>
      </c>
      <c r="N12" s="31">
        <v>250</v>
      </c>
      <c r="O12" s="31" t="s">
        <v>32</v>
      </c>
    </row>
    <row r="13" spans="1:20" x14ac:dyDescent="0.3">
      <c r="A13" s="33">
        <v>42136</v>
      </c>
      <c r="B13" s="34">
        <v>14.25</v>
      </c>
      <c r="C13" s="31" t="s">
        <v>4</v>
      </c>
      <c r="D13" s="31">
        <v>9.3000000000000007</v>
      </c>
      <c r="E13" s="31">
        <v>11</v>
      </c>
      <c r="F13" s="39" t="s">
        <v>9</v>
      </c>
      <c r="G13" s="31">
        <v>28</v>
      </c>
      <c r="H13" s="31">
        <v>80</v>
      </c>
      <c r="I13" s="35">
        <v>3</v>
      </c>
      <c r="J13" s="31">
        <v>3700</v>
      </c>
      <c r="K13" s="35">
        <v>1019.2541666666667</v>
      </c>
      <c r="L13" s="31">
        <v>260</v>
      </c>
      <c r="M13" s="31" t="s">
        <v>25</v>
      </c>
      <c r="N13" s="31">
        <v>250</v>
      </c>
      <c r="O13" s="31" t="s">
        <v>32</v>
      </c>
    </row>
    <row r="14" spans="1:20" x14ac:dyDescent="0.3">
      <c r="A14" s="33">
        <v>42137</v>
      </c>
      <c r="B14" s="34">
        <v>13.05</v>
      </c>
      <c r="C14" s="31">
        <v>0.2</v>
      </c>
      <c r="D14" s="31">
        <v>14</v>
      </c>
      <c r="E14" s="31">
        <v>5</v>
      </c>
      <c r="F14" s="39" t="s">
        <v>8</v>
      </c>
      <c r="G14" s="31">
        <v>19</v>
      </c>
      <c r="H14" s="31">
        <v>88</v>
      </c>
      <c r="I14" s="35">
        <v>1</v>
      </c>
      <c r="J14" s="31">
        <v>3100</v>
      </c>
      <c r="K14" s="35">
        <v>1019.0333333333334</v>
      </c>
      <c r="L14" s="31">
        <v>250</v>
      </c>
      <c r="M14" s="31" t="s">
        <v>32</v>
      </c>
      <c r="N14" s="31">
        <v>90</v>
      </c>
      <c r="O14" s="31" t="s">
        <v>27</v>
      </c>
    </row>
    <row r="15" spans="1:20" x14ac:dyDescent="0.3">
      <c r="A15" s="33">
        <v>42138</v>
      </c>
      <c r="B15" s="34">
        <v>10.199999999999999</v>
      </c>
      <c r="C15" s="31">
        <v>13.8</v>
      </c>
      <c r="D15" s="31">
        <v>0</v>
      </c>
      <c r="E15" s="31">
        <v>9</v>
      </c>
      <c r="F15" s="39" t="s">
        <v>8</v>
      </c>
      <c r="G15" s="31">
        <v>25</v>
      </c>
      <c r="H15" s="31">
        <v>95</v>
      </c>
      <c r="I15" s="35">
        <v>7</v>
      </c>
      <c r="J15" s="31">
        <v>1700</v>
      </c>
      <c r="K15" s="35">
        <v>1012.7083333333334</v>
      </c>
      <c r="L15" s="31">
        <v>90</v>
      </c>
      <c r="M15" s="31" t="s">
        <v>27</v>
      </c>
      <c r="N15" s="31">
        <v>80</v>
      </c>
      <c r="O15" s="31" t="s">
        <v>27</v>
      </c>
    </row>
    <row r="16" spans="1:20" x14ac:dyDescent="0.3">
      <c r="A16" s="33">
        <v>42139</v>
      </c>
      <c r="B16" s="34">
        <v>11.65</v>
      </c>
      <c r="C16" s="31" t="s">
        <v>4</v>
      </c>
      <c r="D16" s="31">
        <v>5.7</v>
      </c>
      <c r="E16" s="31">
        <v>8</v>
      </c>
      <c r="F16" s="39" t="s">
        <v>8</v>
      </c>
      <c r="G16" s="31">
        <v>19</v>
      </c>
      <c r="H16" s="31">
        <v>94</v>
      </c>
      <c r="I16" s="35">
        <v>6</v>
      </c>
      <c r="J16" s="31">
        <v>2600</v>
      </c>
      <c r="K16" s="35">
        <v>1021.1249999999999</v>
      </c>
      <c r="L16" s="31">
        <v>20</v>
      </c>
      <c r="M16" s="31" t="s">
        <v>33</v>
      </c>
      <c r="N16" s="31">
        <v>250</v>
      </c>
      <c r="O16" s="31" t="s">
        <v>32</v>
      </c>
    </row>
    <row r="17" spans="1:15" x14ac:dyDescent="0.3">
      <c r="A17" s="33">
        <v>42140</v>
      </c>
      <c r="B17" s="34">
        <v>14.9</v>
      </c>
      <c r="C17" s="31">
        <v>0</v>
      </c>
      <c r="D17" s="31">
        <v>10</v>
      </c>
      <c r="E17" s="31">
        <v>9</v>
      </c>
      <c r="F17" s="39" t="s">
        <v>8</v>
      </c>
      <c r="G17" s="31">
        <v>21</v>
      </c>
      <c r="H17" s="31">
        <v>86</v>
      </c>
      <c r="I17" s="35">
        <v>4</v>
      </c>
      <c r="J17" s="31">
        <v>3200</v>
      </c>
      <c r="K17" s="35">
        <v>1024.0583333333332</v>
      </c>
      <c r="L17" s="31">
        <v>300</v>
      </c>
      <c r="M17" s="31" t="s">
        <v>26</v>
      </c>
      <c r="N17" s="31">
        <v>270</v>
      </c>
      <c r="O17" s="31" t="s">
        <v>25</v>
      </c>
    </row>
    <row r="18" spans="1:15" x14ac:dyDescent="0.3">
      <c r="A18" s="33">
        <v>42141</v>
      </c>
      <c r="B18" s="34">
        <v>12.05</v>
      </c>
      <c r="C18" s="31">
        <v>0.2</v>
      </c>
      <c r="D18" s="31">
        <v>8.8000000000000007</v>
      </c>
      <c r="E18" s="31">
        <v>9</v>
      </c>
      <c r="F18" s="39" t="s">
        <v>8</v>
      </c>
      <c r="G18" s="31">
        <v>24</v>
      </c>
      <c r="H18" s="31">
        <v>89</v>
      </c>
      <c r="I18" s="35">
        <v>3</v>
      </c>
      <c r="J18" s="31">
        <v>3200</v>
      </c>
      <c r="K18" s="35">
        <v>1024.6333333333334</v>
      </c>
      <c r="L18" s="31">
        <v>260</v>
      </c>
      <c r="M18" s="31" t="s">
        <v>25</v>
      </c>
      <c r="N18" s="31">
        <v>250</v>
      </c>
      <c r="O18" s="31" t="s">
        <v>32</v>
      </c>
    </row>
    <row r="19" spans="1:15" x14ac:dyDescent="0.3">
      <c r="A19" s="33">
        <v>42142</v>
      </c>
      <c r="B19" s="34">
        <v>12.4</v>
      </c>
      <c r="C19" s="31">
        <v>1.2</v>
      </c>
      <c r="D19" s="31">
        <v>5</v>
      </c>
      <c r="E19" s="31">
        <v>14</v>
      </c>
      <c r="F19" s="39" t="s">
        <v>9</v>
      </c>
      <c r="G19" s="31">
        <v>41</v>
      </c>
      <c r="H19" s="31">
        <v>94</v>
      </c>
      <c r="I19" s="35">
        <v>5</v>
      </c>
      <c r="J19" s="31">
        <v>3200</v>
      </c>
      <c r="K19" s="35">
        <v>1006.8291666666668</v>
      </c>
      <c r="L19" s="31">
        <v>200</v>
      </c>
      <c r="M19" s="31" t="s">
        <v>30</v>
      </c>
      <c r="N19" s="31">
        <v>250</v>
      </c>
      <c r="O19" s="31" t="s">
        <v>32</v>
      </c>
    </row>
    <row r="20" spans="1:15" x14ac:dyDescent="0.3">
      <c r="A20" s="33">
        <v>42143</v>
      </c>
      <c r="B20" s="34">
        <v>10.95</v>
      </c>
      <c r="C20" s="31">
        <v>2.6</v>
      </c>
      <c r="D20" s="31">
        <v>8</v>
      </c>
      <c r="E20" s="31">
        <v>13</v>
      </c>
      <c r="F20" s="39" t="s">
        <v>9</v>
      </c>
      <c r="G20" s="31">
        <v>29</v>
      </c>
      <c r="H20" s="31">
        <v>82</v>
      </c>
      <c r="I20" s="35">
        <v>3</v>
      </c>
      <c r="J20" s="31">
        <v>3800</v>
      </c>
      <c r="K20" s="35">
        <v>1005.2500000000003</v>
      </c>
      <c r="L20" s="31">
        <v>230</v>
      </c>
      <c r="M20" s="31" t="s">
        <v>31</v>
      </c>
      <c r="N20" s="31">
        <v>290</v>
      </c>
      <c r="O20" s="31" t="s">
        <v>26</v>
      </c>
    </row>
    <row r="21" spans="1:15" x14ac:dyDescent="0.3">
      <c r="A21" s="33">
        <v>42144</v>
      </c>
      <c r="B21" s="34">
        <v>10</v>
      </c>
      <c r="C21" s="31" t="s">
        <v>4</v>
      </c>
      <c r="D21" s="31">
        <v>7.9</v>
      </c>
      <c r="E21" s="31">
        <v>8</v>
      </c>
      <c r="F21" s="39" t="s">
        <v>8</v>
      </c>
      <c r="G21" s="31">
        <v>23</v>
      </c>
      <c r="H21" s="31">
        <v>90</v>
      </c>
      <c r="I21" s="35">
        <v>3</v>
      </c>
      <c r="J21" s="31">
        <v>3900</v>
      </c>
      <c r="K21" s="35">
        <v>1017.0749999999999</v>
      </c>
      <c r="L21" s="31">
        <v>300</v>
      </c>
      <c r="M21" s="31" t="s">
        <v>26</v>
      </c>
      <c r="N21" s="31">
        <v>300</v>
      </c>
      <c r="O21" s="31" t="s">
        <v>26</v>
      </c>
    </row>
    <row r="22" spans="1:15" x14ac:dyDescent="0.3">
      <c r="A22" s="33">
        <v>42145</v>
      </c>
      <c r="B22" s="34">
        <v>12.85</v>
      </c>
      <c r="C22" s="31">
        <v>0</v>
      </c>
      <c r="D22" s="31">
        <v>13.5</v>
      </c>
      <c r="E22" s="31">
        <v>8</v>
      </c>
      <c r="F22" s="39" t="s">
        <v>8</v>
      </c>
      <c r="G22" s="31">
        <v>20</v>
      </c>
      <c r="H22" s="31">
        <v>86</v>
      </c>
      <c r="I22" s="35">
        <v>1</v>
      </c>
      <c r="J22" s="31">
        <v>3500</v>
      </c>
      <c r="K22" s="35">
        <v>1025.8833333333334</v>
      </c>
      <c r="L22" s="31">
        <v>260</v>
      </c>
      <c r="M22" s="31" t="s">
        <v>25</v>
      </c>
      <c r="N22" s="31">
        <v>270</v>
      </c>
      <c r="O22" s="31" t="s">
        <v>25</v>
      </c>
    </row>
    <row r="23" spans="1:15" x14ac:dyDescent="0.3">
      <c r="A23" s="33">
        <v>42146</v>
      </c>
      <c r="B23" s="34">
        <v>13.5</v>
      </c>
      <c r="C23" s="31" t="s">
        <v>4</v>
      </c>
      <c r="D23" s="31">
        <v>3.5</v>
      </c>
      <c r="E23" s="31">
        <v>6</v>
      </c>
      <c r="F23" s="39" t="s">
        <v>8</v>
      </c>
      <c r="G23" s="31">
        <v>14</v>
      </c>
      <c r="H23" s="31">
        <v>90</v>
      </c>
      <c r="I23" s="35">
        <v>6</v>
      </c>
      <c r="J23" s="31">
        <v>3000</v>
      </c>
      <c r="K23" s="35">
        <v>1025.2916666666667</v>
      </c>
      <c r="L23" s="31">
        <v>260</v>
      </c>
      <c r="M23" s="31" t="s">
        <v>25</v>
      </c>
      <c r="N23" s="31">
        <v>250</v>
      </c>
      <c r="O23" s="31" t="s">
        <v>32</v>
      </c>
    </row>
    <row r="24" spans="1:15" x14ac:dyDescent="0.3">
      <c r="A24" s="33">
        <v>42147</v>
      </c>
      <c r="B24" s="34">
        <v>15.3</v>
      </c>
      <c r="C24" s="31" t="s">
        <v>4</v>
      </c>
      <c r="D24" s="31">
        <v>4.5999999999999996</v>
      </c>
      <c r="E24" s="31">
        <v>7</v>
      </c>
      <c r="F24" s="39" t="s">
        <v>8</v>
      </c>
      <c r="G24" s="31">
        <v>17</v>
      </c>
      <c r="H24" s="31">
        <v>81</v>
      </c>
      <c r="I24" s="35">
        <v>6</v>
      </c>
      <c r="J24" s="31">
        <v>2800</v>
      </c>
      <c r="K24" s="35">
        <v>1024.3749999999998</v>
      </c>
      <c r="L24" s="31">
        <v>330</v>
      </c>
      <c r="M24" s="31" t="s">
        <v>21</v>
      </c>
      <c r="N24" s="31">
        <v>80</v>
      </c>
      <c r="O24" s="31" t="s">
        <v>27</v>
      </c>
    </row>
    <row r="25" spans="1:15" x14ac:dyDescent="0.3">
      <c r="A25" s="33">
        <v>42148</v>
      </c>
      <c r="B25" s="34">
        <v>16</v>
      </c>
      <c r="C25" s="31">
        <v>0.2</v>
      </c>
      <c r="D25" s="31">
        <v>5.0999999999999996</v>
      </c>
      <c r="E25" s="31">
        <v>7</v>
      </c>
      <c r="F25" s="39" t="s">
        <v>8</v>
      </c>
      <c r="G25" s="31">
        <v>16</v>
      </c>
      <c r="H25" s="31">
        <v>80</v>
      </c>
      <c r="I25" s="35">
        <v>6</v>
      </c>
      <c r="J25" s="31">
        <v>3200</v>
      </c>
      <c r="K25" s="35">
        <v>1019.9541666666664</v>
      </c>
      <c r="L25" s="31">
        <v>260</v>
      </c>
      <c r="M25" s="31" t="s">
        <v>25</v>
      </c>
      <c r="N25" s="31">
        <v>240</v>
      </c>
      <c r="O25" s="31" t="s">
        <v>32</v>
      </c>
    </row>
    <row r="26" spans="1:15" x14ac:dyDescent="0.3">
      <c r="A26" s="33">
        <v>42149</v>
      </c>
      <c r="B26" s="34">
        <v>12.8</v>
      </c>
      <c r="C26" s="31" t="s">
        <v>4</v>
      </c>
      <c r="D26" s="31">
        <v>2.7</v>
      </c>
      <c r="E26" s="31">
        <v>6</v>
      </c>
      <c r="F26" s="39" t="s">
        <v>8</v>
      </c>
      <c r="G26" s="31">
        <v>19</v>
      </c>
      <c r="H26" s="31">
        <v>74</v>
      </c>
      <c r="I26" s="35">
        <v>6</v>
      </c>
      <c r="J26" s="31">
        <v>3300</v>
      </c>
      <c r="K26" s="35">
        <v>1019.8458333333336</v>
      </c>
      <c r="L26" s="31">
        <v>310</v>
      </c>
      <c r="M26" s="31" t="s">
        <v>22</v>
      </c>
      <c r="N26" s="31">
        <v>300</v>
      </c>
      <c r="O26" s="31" t="s">
        <v>26</v>
      </c>
    </row>
    <row r="27" spans="1:15" x14ac:dyDescent="0.3">
      <c r="A27" s="33">
        <v>42150</v>
      </c>
      <c r="B27" s="34">
        <v>14.5</v>
      </c>
      <c r="C27" s="31">
        <v>0</v>
      </c>
      <c r="D27" s="31">
        <v>8.5</v>
      </c>
      <c r="E27" s="31">
        <v>7</v>
      </c>
      <c r="F27" s="39" t="s">
        <v>8</v>
      </c>
      <c r="G27" s="31">
        <v>17</v>
      </c>
      <c r="H27" s="31">
        <v>82</v>
      </c>
      <c r="I27" s="35">
        <v>2</v>
      </c>
      <c r="J27" s="31">
        <v>3300</v>
      </c>
      <c r="K27" s="35">
        <v>1023.6791666666669</v>
      </c>
      <c r="L27" s="31">
        <v>320</v>
      </c>
      <c r="M27" s="31" t="s">
        <v>22</v>
      </c>
      <c r="N27" s="31">
        <v>320</v>
      </c>
      <c r="O27" s="31" t="s">
        <v>22</v>
      </c>
    </row>
    <row r="28" spans="1:15" x14ac:dyDescent="0.3">
      <c r="A28" s="33">
        <v>42151</v>
      </c>
      <c r="B28" s="34">
        <v>13.8</v>
      </c>
      <c r="C28" s="31" t="s">
        <v>4</v>
      </c>
      <c r="D28" s="31">
        <v>9.6999999999999993</v>
      </c>
      <c r="E28" s="31">
        <v>8</v>
      </c>
      <c r="F28" s="39" t="s">
        <v>8</v>
      </c>
      <c r="G28" s="31">
        <v>22</v>
      </c>
      <c r="H28" s="31">
        <v>81</v>
      </c>
      <c r="I28" s="35">
        <v>1</v>
      </c>
      <c r="J28" s="31">
        <v>3400</v>
      </c>
      <c r="K28" s="35">
        <v>1022.5458333333332</v>
      </c>
      <c r="L28" s="31">
        <v>290</v>
      </c>
      <c r="M28" s="31" t="s">
        <v>26</v>
      </c>
      <c r="N28" s="31">
        <v>210</v>
      </c>
      <c r="O28" s="31" t="s">
        <v>30</v>
      </c>
    </row>
    <row r="29" spans="1:15" x14ac:dyDescent="0.3">
      <c r="A29" s="33">
        <v>42152</v>
      </c>
      <c r="B29" s="34">
        <v>14.8</v>
      </c>
      <c r="C29" s="31">
        <v>0</v>
      </c>
      <c r="D29" s="31">
        <v>8.6999999999999993</v>
      </c>
      <c r="E29" s="31">
        <v>12</v>
      </c>
      <c r="F29" s="39" t="s">
        <v>9</v>
      </c>
      <c r="G29" s="31">
        <v>24</v>
      </c>
      <c r="H29" s="31">
        <v>79</v>
      </c>
      <c r="I29" s="35">
        <v>3</v>
      </c>
      <c r="J29" s="31">
        <v>4100</v>
      </c>
      <c r="K29" s="35">
        <v>1014.5333333333333</v>
      </c>
      <c r="L29" s="31">
        <v>260</v>
      </c>
      <c r="M29" s="31" t="s">
        <v>25</v>
      </c>
      <c r="N29" s="31">
        <v>240</v>
      </c>
      <c r="O29" s="31" t="s">
        <v>32</v>
      </c>
    </row>
    <row r="30" spans="1:15" x14ac:dyDescent="0.3">
      <c r="A30" s="33">
        <v>42153</v>
      </c>
      <c r="B30" s="34">
        <v>11.9</v>
      </c>
      <c r="C30" s="31">
        <v>2.6</v>
      </c>
      <c r="D30" s="31">
        <v>4.0999999999999996</v>
      </c>
      <c r="E30" s="31">
        <v>10</v>
      </c>
      <c r="F30" s="39" t="s">
        <v>8</v>
      </c>
      <c r="G30" s="31">
        <v>31</v>
      </c>
      <c r="H30" s="31">
        <v>89</v>
      </c>
      <c r="I30" s="35">
        <v>4</v>
      </c>
      <c r="J30" s="31">
        <v>4000</v>
      </c>
      <c r="K30" s="35">
        <v>1008.9875000000001</v>
      </c>
      <c r="L30" s="31">
        <v>220</v>
      </c>
      <c r="M30" s="31" t="s">
        <v>31</v>
      </c>
      <c r="N30" s="31">
        <v>240</v>
      </c>
      <c r="O30" s="31" t="s">
        <v>32</v>
      </c>
    </row>
    <row r="31" spans="1:15" x14ac:dyDescent="0.3">
      <c r="A31" s="33">
        <v>42154</v>
      </c>
      <c r="B31" s="34">
        <v>12.6</v>
      </c>
      <c r="C31" s="31">
        <v>2.8</v>
      </c>
      <c r="D31" s="31">
        <v>8.4</v>
      </c>
      <c r="E31" s="31">
        <v>9</v>
      </c>
      <c r="F31" s="39" t="s">
        <v>8</v>
      </c>
      <c r="G31" s="31">
        <v>22</v>
      </c>
      <c r="H31" s="31">
        <v>90</v>
      </c>
      <c r="I31" s="35">
        <v>3</v>
      </c>
      <c r="J31" s="31">
        <v>3900</v>
      </c>
      <c r="K31" s="35">
        <v>1013.5166666666668</v>
      </c>
      <c r="L31" s="31">
        <v>260</v>
      </c>
      <c r="M31" s="31" t="s">
        <v>25</v>
      </c>
      <c r="N31" s="31">
        <v>210</v>
      </c>
      <c r="O31" s="31" t="s">
        <v>30</v>
      </c>
    </row>
    <row r="32" spans="1:15" x14ac:dyDescent="0.3">
      <c r="A32" s="33">
        <v>42155</v>
      </c>
      <c r="B32" s="34">
        <v>13.45</v>
      </c>
      <c r="C32" s="31">
        <v>0.4</v>
      </c>
      <c r="D32" s="31">
        <v>1.7</v>
      </c>
      <c r="E32" s="31">
        <v>12</v>
      </c>
      <c r="F32" s="39" t="s">
        <v>9</v>
      </c>
      <c r="G32" s="31">
        <v>26</v>
      </c>
      <c r="H32" s="31">
        <v>94</v>
      </c>
      <c r="I32" s="35">
        <v>6</v>
      </c>
      <c r="J32" s="31">
        <v>2700</v>
      </c>
      <c r="K32" s="35">
        <v>1007.775</v>
      </c>
      <c r="L32" s="31">
        <v>190</v>
      </c>
      <c r="M32" s="31" t="s">
        <v>28</v>
      </c>
      <c r="N32" s="31">
        <v>260</v>
      </c>
      <c r="O32" s="31" t="s">
        <v>25</v>
      </c>
    </row>
    <row r="33" spans="1:17" x14ac:dyDescent="0.3">
      <c r="A33" s="33">
        <v>42156</v>
      </c>
      <c r="B33" s="34">
        <v>12.05</v>
      </c>
      <c r="C33" s="31">
        <v>0.6</v>
      </c>
      <c r="D33" s="31">
        <v>4.0999999999999996</v>
      </c>
      <c r="E33" s="31">
        <v>15</v>
      </c>
      <c r="F33" s="39" t="s">
        <v>9</v>
      </c>
      <c r="G33" s="31">
        <v>35</v>
      </c>
      <c r="H33" s="31">
        <v>85</v>
      </c>
      <c r="I33" s="35">
        <v>4</v>
      </c>
      <c r="J33" s="31">
        <v>3300</v>
      </c>
      <c r="K33" s="35">
        <v>1012.4166666666666</v>
      </c>
      <c r="L33" s="31">
        <v>210</v>
      </c>
      <c r="M33" s="31" t="s">
        <v>30</v>
      </c>
      <c r="N33" s="31">
        <v>240</v>
      </c>
      <c r="O33" s="31" t="s">
        <v>32</v>
      </c>
    </row>
    <row r="34" spans="1:17" x14ac:dyDescent="0.3">
      <c r="A34" s="33">
        <v>42157</v>
      </c>
      <c r="B34" s="34">
        <v>15.4</v>
      </c>
      <c r="C34" s="31" t="s">
        <v>4</v>
      </c>
      <c r="D34" s="31">
        <v>1.6</v>
      </c>
      <c r="E34" s="31">
        <v>18</v>
      </c>
      <c r="F34" s="39" t="s">
        <v>10</v>
      </c>
      <c r="G34" s="31">
        <v>36</v>
      </c>
      <c r="H34" s="31">
        <v>94</v>
      </c>
      <c r="I34" s="35">
        <v>7</v>
      </c>
      <c r="J34" s="31">
        <v>2500</v>
      </c>
      <c r="K34" s="35">
        <v>1005.0625000000001</v>
      </c>
      <c r="L34" s="31">
        <v>220</v>
      </c>
      <c r="M34" s="31" t="s">
        <v>31</v>
      </c>
      <c r="N34" s="31">
        <v>210</v>
      </c>
      <c r="O34" s="31" t="s">
        <v>30</v>
      </c>
    </row>
    <row r="35" spans="1:17" x14ac:dyDescent="0.3">
      <c r="A35" s="33">
        <v>42158</v>
      </c>
      <c r="B35" s="34">
        <v>15.75</v>
      </c>
      <c r="C35" s="31">
        <v>0</v>
      </c>
      <c r="D35" s="31">
        <v>9.1</v>
      </c>
      <c r="E35" s="31">
        <v>9</v>
      </c>
      <c r="F35" s="39" t="s">
        <v>8</v>
      </c>
      <c r="G35" s="31">
        <v>23</v>
      </c>
      <c r="H35" s="31">
        <v>79</v>
      </c>
      <c r="I35" s="35">
        <v>3</v>
      </c>
      <c r="J35" s="31">
        <v>4000</v>
      </c>
      <c r="K35" s="35">
        <v>1021.1833333333331</v>
      </c>
      <c r="L35" s="31">
        <v>270</v>
      </c>
      <c r="M35" s="31" t="s">
        <v>25</v>
      </c>
      <c r="N35" s="31">
        <v>250</v>
      </c>
      <c r="O35" s="31" t="s">
        <v>32</v>
      </c>
    </row>
    <row r="36" spans="1:17" x14ac:dyDescent="0.3">
      <c r="A36" s="33">
        <v>42159</v>
      </c>
      <c r="B36" s="34">
        <v>16.05</v>
      </c>
      <c r="C36" s="31">
        <v>0.8</v>
      </c>
      <c r="D36" s="31">
        <v>14.4</v>
      </c>
      <c r="E36" s="31">
        <v>6</v>
      </c>
      <c r="F36" s="39" t="s">
        <v>8</v>
      </c>
      <c r="G36" s="31">
        <v>19</v>
      </c>
      <c r="H36" s="31">
        <v>83</v>
      </c>
      <c r="I36" s="35">
        <v>0</v>
      </c>
      <c r="J36" s="31">
        <v>3700</v>
      </c>
      <c r="K36" s="35">
        <v>1023.9333333333333</v>
      </c>
      <c r="L36" s="31">
        <v>140</v>
      </c>
      <c r="M36" s="31" t="s">
        <v>35</v>
      </c>
      <c r="N36" s="31">
        <v>160</v>
      </c>
      <c r="O36" s="31" t="s">
        <v>36</v>
      </c>
    </row>
    <row r="37" spans="1:17" x14ac:dyDescent="0.3">
      <c r="A37" s="33">
        <v>42160</v>
      </c>
      <c r="B37" s="34">
        <v>19.55</v>
      </c>
      <c r="C37" s="31" t="s">
        <v>4</v>
      </c>
      <c r="D37" s="31">
        <v>5.3</v>
      </c>
      <c r="E37" s="31">
        <v>9</v>
      </c>
      <c r="F37" s="39" t="s">
        <v>8</v>
      </c>
      <c r="G37" s="31">
        <v>25</v>
      </c>
      <c r="H37" s="31">
        <v>86</v>
      </c>
      <c r="I37" s="35">
        <v>3</v>
      </c>
      <c r="J37" s="31">
        <v>2600</v>
      </c>
      <c r="K37" s="35">
        <v>1015.7916666666665</v>
      </c>
      <c r="L37" s="31">
        <v>240</v>
      </c>
      <c r="M37" s="31" t="s">
        <v>32</v>
      </c>
      <c r="N37" s="31">
        <v>260</v>
      </c>
      <c r="O37" s="31" t="s">
        <v>25</v>
      </c>
      <c r="Q37" s="50"/>
    </row>
    <row r="38" spans="1:17" x14ac:dyDescent="0.3">
      <c r="A38" s="33">
        <v>42161</v>
      </c>
      <c r="B38" s="34">
        <v>14.45</v>
      </c>
      <c r="C38" s="31">
        <v>0</v>
      </c>
      <c r="D38" s="31">
        <v>12.3</v>
      </c>
      <c r="E38" s="31">
        <v>12</v>
      </c>
      <c r="F38" s="39" t="s">
        <v>9</v>
      </c>
      <c r="G38" s="31">
        <v>27</v>
      </c>
      <c r="H38" s="31">
        <v>82</v>
      </c>
      <c r="I38" s="35">
        <v>1</v>
      </c>
      <c r="J38" s="31">
        <v>3900</v>
      </c>
      <c r="K38" s="35">
        <v>1024.7750000000001</v>
      </c>
      <c r="L38" s="31">
        <v>260</v>
      </c>
      <c r="M38" s="31" t="s">
        <v>25</v>
      </c>
      <c r="N38" s="31">
        <v>240</v>
      </c>
      <c r="O38" s="31" t="s">
        <v>32</v>
      </c>
      <c r="Q38" s="50"/>
    </row>
    <row r="39" spans="1:17" x14ac:dyDescent="0.3">
      <c r="A39" s="33">
        <v>42162</v>
      </c>
      <c r="B39" s="34">
        <v>13.95</v>
      </c>
      <c r="C39" s="31">
        <v>0</v>
      </c>
      <c r="D39" s="31">
        <v>13.1</v>
      </c>
      <c r="E39" s="31">
        <v>5</v>
      </c>
      <c r="F39" s="39" t="s">
        <v>8</v>
      </c>
      <c r="G39" s="31">
        <v>17</v>
      </c>
      <c r="H39" s="31">
        <v>86</v>
      </c>
      <c r="I39" s="35">
        <v>0</v>
      </c>
      <c r="J39" s="31">
        <v>3400</v>
      </c>
      <c r="K39" s="35">
        <v>1031.5</v>
      </c>
      <c r="L39" s="31">
        <v>350</v>
      </c>
      <c r="M39" s="31" t="s">
        <v>23</v>
      </c>
      <c r="N39" s="31">
        <v>340</v>
      </c>
      <c r="O39" s="31" t="s">
        <v>21</v>
      </c>
    </row>
    <row r="40" spans="1:17" x14ac:dyDescent="0.3">
      <c r="A40" s="33">
        <v>42163</v>
      </c>
      <c r="B40" s="34">
        <v>14</v>
      </c>
      <c r="C40" s="31" t="s">
        <v>4</v>
      </c>
      <c r="D40" s="31">
        <v>6.4</v>
      </c>
      <c r="E40" s="31">
        <v>7</v>
      </c>
      <c r="F40" s="39" t="s">
        <v>8</v>
      </c>
      <c r="G40" s="31">
        <v>19</v>
      </c>
      <c r="H40" s="31">
        <v>79</v>
      </c>
      <c r="I40" s="35">
        <v>4</v>
      </c>
      <c r="J40" s="31">
        <v>3600</v>
      </c>
      <c r="K40" s="35">
        <v>1033.2208333333335</v>
      </c>
      <c r="L40" s="31">
        <v>360</v>
      </c>
      <c r="M40" s="31" t="s">
        <v>23</v>
      </c>
      <c r="N40" s="31">
        <v>40</v>
      </c>
      <c r="O40" s="31" t="s">
        <v>29</v>
      </c>
    </row>
    <row r="41" spans="1:17" x14ac:dyDescent="0.3">
      <c r="A41" s="33">
        <v>42164</v>
      </c>
      <c r="B41" s="34">
        <v>11.4</v>
      </c>
      <c r="C41" s="31">
        <v>0</v>
      </c>
      <c r="D41" s="31">
        <v>2.5</v>
      </c>
      <c r="E41" s="31">
        <v>10</v>
      </c>
      <c r="F41" s="39" t="s">
        <v>8</v>
      </c>
      <c r="G41" s="31">
        <v>24</v>
      </c>
      <c r="H41" s="31">
        <v>81</v>
      </c>
      <c r="I41" s="35">
        <v>5</v>
      </c>
      <c r="J41" s="31">
        <v>3700</v>
      </c>
      <c r="K41" s="35">
        <v>1032.9125000000001</v>
      </c>
      <c r="L41" s="31">
        <v>40</v>
      </c>
      <c r="M41" s="31" t="s">
        <v>29</v>
      </c>
      <c r="N41" s="31">
        <v>30</v>
      </c>
      <c r="O41" s="31" t="s">
        <v>33</v>
      </c>
    </row>
    <row r="42" spans="1:17" x14ac:dyDescent="0.3">
      <c r="A42" s="33">
        <v>42165</v>
      </c>
      <c r="B42" s="34">
        <v>14.3</v>
      </c>
      <c r="C42" s="31">
        <v>0</v>
      </c>
      <c r="D42" s="31">
        <v>7.2</v>
      </c>
      <c r="E42" s="31">
        <v>10</v>
      </c>
      <c r="F42" s="39" t="s">
        <v>8</v>
      </c>
      <c r="G42" s="31">
        <v>24</v>
      </c>
      <c r="H42" s="31">
        <v>67</v>
      </c>
      <c r="I42" s="35">
        <v>4</v>
      </c>
      <c r="J42" s="31">
        <v>3600</v>
      </c>
      <c r="K42" s="35">
        <v>1028.2874999999999</v>
      </c>
      <c r="L42" s="31">
        <v>50</v>
      </c>
      <c r="M42" s="31" t="s">
        <v>29</v>
      </c>
      <c r="N42" s="31">
        <v>50</v>
      </c>
      <c r="O42" s="31" t="s">
        <v>29</v>
      </c>
    </row>
    <row r="43" spans="1:17" x14ac:dyDescent="0.3">
      <c r="A43" s="33">
        <v>42166</v>
      </c>
      <c r="B43" s="34">
        <v>17.100000000000001</v>
      </c>
      <c r="C43" s="31" t="s">
        <v>4</v>
      </c>
      <c r="D43" s="31">
        <v>13.9</v>
      </c>
      <c r="E43" s="31">
        <v>10</v>
      </c>
      <c r="F43" s="39" t="s">
        <v>8</v>
      </c>
      <c r="G43" s="31">
        <v>26</v>
      </c>
      <c r="H43" s="31">
        <v>84</v>
      </c>
      <c r="I43" s="35">
        <v>0</v>
      </c>
      <c r="J43" s="31">
        <v>2700</v>
      </c>
      <c r="K43" s="35">
        <v>1018.7874999999998</v>
      </c>
      <c r="L43" s="31">
        <v>60</v>
      </c>
      <c r="M43" s="31" t="s">
        <v>34</v>
      </c>
      <c r="N43" s="31">
        <v>100</v>
      </c>
      <c r="O43" s="31" t="s">
        <v>27</v>
      </c>
    </row>
    <row r="44" spans="1:17" x14ac:dyDescent="0.3">
      <c r="A44" s="33">
        <v>42167</v>
      </c>
      <c r="B44" s="34">
        <v>19.149999999999999</v>
      </c>
      <c r="C44" s="31">
        <v>0.4</v>
      </c>
      <c r="D44" s="31">
        <v>1.2</v>
      </c>
      <c r="E44" s="31">
        <v>6</v>
      </c>
      <c r="F44" s="39" t="s">
        <v>8</v>
      </c>
      <c r="G44" s="31">
        <v>14</v>
      </c>
      <c r="H44" s="31">
        <v>90</v>
      </c>
      <c r="I44" s="35">
        <v>3</v>
      </c>
      <c r="J44" s="31">
        <v>1800</v>
      </c>
      <c r="K44" s="35">
        <v>1009.0666666666667</v>
      </c>
      <c r="L44" s="31">
        <v>50</v>
      </c>
      <c r="M44" s="31" t="s">
        <v>29</v>
      </c>
      <c r="N44" s="31">
        <v>50</v>
      </c>
      <c r="O44" s="31" t="s">
        <v>29</v>
      </c>
    </row>
    <row r="45" spans="1:17" x14ac:dyDescent="0.3">
      <c r="A45" s="33">
        <v>42168</v>
      </c>
      <c r="B45" s="34">
        <v>17.350000000000001</v>
      </c>
      <c r="C45" s="31" t="s">
        <v>4</v>
      </c>
      <c r="D45" s="31">
        <v>0.9</v>
      </c>
      <c r="E45" s="31">
        <v>9</v>
      </c>
      <c r="F45" s="39" t="s">
        <v>8</v>
      </c>
      <c r="G45" s="31">
        <v>25</v>
      </c>
      <c r="H45" s="31">
        <v>96</v>
      </c>
      <c r="I45" s="35">
        <v>7</v>
      </c>
      <c r="J45" s="31">
        <v>2400</v>
      </c>
      <c r="K45" s="35">
        <v>1009.0250000000002</v>
      </c>
      <c r="L45" s="31">
        <v>240</v>
      </c>
      <c r="M45" s="31" t="s">
        <v>32</v>
      </c>
      <c r="N45" s="31">
        <v>260</v>
      </c>
      <c r="O45" s="31" t="s">
        <v>25</v>
      </c>
    </row>
    <row r="46" spans="1:17" x14ac:dyDescent="0.3">
      <c r="A46" s="33">
        <v>42169</v>
      </c>
      <c r="B46" s="34">
        <v>15.25</v>
      </c>
      <c r="C46" s="31">
        <v>0.2</v>
      </c>
      <c r="D46" s="31">
        <v>0.3</v>
      </c>
      <c r="E46" s="31">
        <v>7</v>
      </c>
      <c r="F46" s="39" t="s">
        <v>8</v>
      </c>
      <c r="G46" s="31">
        <v>21</v>
      </c>
      <c r="H46" s="31">
        <v>93</v>
      </c>
      <c r="I46" s="35">
        <v>7</v>
      </c>
      <c r="J46" s="31">
        <v>2600</v>
      </c>
      <c r="K46" s="35">
        <v>1013.6875000000001</v>
      </c>
      <c r="L46" s="31">
        <v>340</v>
      </c>
      <c r="M46" s="31" t="s">
        <v>21</v>
      </c>
      <c r="N46" s="31">
        <v>30</v>
      </c>
      <c r="O46" s="31" t="s">
        <v>33</v>
      </c>
    </row>
    <row r="47" spans="1:17" x14ac:dyDescent="0.3">
      <c r="A47" s="33">
        <v>42170</v>
      </c>
      <c r="B47" s="34">
        <v>15.95</v>
      </c>
      <c r="C47" s="31">
        <v>0</v>
      </c>
      <c r="D47" s="31">
        <v>5.2</v>
      </c>
      <c r="E47" s="31">
        <v>7</v>
      </c>
      <c r="F47" s="39" t="s">
        <v>8</v>
      </c>
      <c r="G47" s="31">
        <v>19</v>
      </c>
      <c r="H47" s="31">
        <v>85</v>
      </c>
      <c r="I47" s="35">
        <v>5</v>
      </c>
      <c r="J47" s="31">
        <v>3800</v>
      </c>
      <c r="K47" s="35">
        <v>1021.9583333333334</v>
      </c>
      <c r="L47" s="31">
        <v>40</v>
      </c>
      <c r="M47" s="31" t="s">
        <v>29</v>
      </c>
      <c r="N47" s="31">
        <v>70</v>
      </c>
      <c r="O47" s="31" t="s">
        <v>34</v>
      </c>
    </row>
    <row r="48" spans="1:17" x14ac:dyDescent="0.3">
      <c r="A48" s="33">
        <v>42171</v>
      </c>
      <c r="B48" s="34">
        <v>16.850000000000001</v>
      </c>
      <c r="C48" s="31">
        <v>0</v>
      </c>
      <c r="D48" s="31">
        <v>6.5</v>
      </c>
      <c r="E48" s="31">
        <v>6</v>
      </c>
      <c r="F48" s="39" t="s">
        <v>8</v>
      </c>
      <c r="G48" s="31">
        <v>20</v>
      </c>
      <c r="H48" s="31">
        <v>78</v>
      </c>
      <c r="I48" s="35">
        <v>3</v>
      </c>
      <c r="J48" s="31">
        <v>3700</v>
      </c>
      <c r="K48" s="35">
        <v>1025.3708333333332</v>
      </c>
      <c r="L48" s="31">
        <v>210</v>
      </c>
      <c r="M48" s="31" t="s">
        <v>30</v>
      </c>
      <c r="N48" s="31">
        <v>250</v>
      </c>
      <c r="O48" s="31" t="s">
        <v>32</v>
      </c>
    </row>
    <row r="49" spans="1:15" x14ac:dyDescent="0.3">
      <c r="A49" s="33">
        <v>42172</v>
      </c>
      <c r="B49" s="34">
        <v>18.899999999999999</v>
      </c>
      <c r="C49" s="31" t="s">
        <v>4</v>
      </c>
      <c r="D49" s="31">
        <v>3.4</v>
      </c>
      <c r="E49" s="31">
        <v>11</v>
      </c>
      <c r="F49" s="39" t="s">
        <v>9</v>
      </c>
      <c r="G49" s="31">
        <v>29</v>
      </c>
      <c r="H49" s="31">
        <v>85</v>
      </c>
      <c r="I49" s="35">
        <v>4</v>
      </c>
      <c r="J49" s="31">
        <v>3500</v>
      </c>
      <c r="K49" s="35">
        <v>1022.8916666666669</v>
      </c>
      <c r="L49" s="31">
        <v>260</v>
      </c>
      <c r="M49" s="31" t="s">
        <v>25</v>
      </c>
      <c r="N49" s="31">
        <v>240</v>
      </c>
      <c r="O49" s="31" t="s">
        <v>32</v>
      </c>
    </row>
    <row r="50" spans="1:15" x14ac:dyDescent="0.3">
      <c r="A50" s="33">
        <v>42173</v>
      </c>
      <c r="B50" s="34">
        <v>18.05</v>
      </c>
      <c r="C50" s="31">
        <v>0</v>
      </c>
      <c r="D50" s="31">
        <v>10.3</v>
      </c>
      <c r="E50" s="31">
        <v>7</v>
      </c>
      <c r="F50" s="39" t="s">
        <v>8</v>
      </c>
      <c r="G50" s="31">
        <v>18</v>
      </c>
      <c r="H50" s="31">
        <v>86</v>
      </c>
      <c r="I50" s="35">
        <v>3</v>
      </c>
      <c r="J50" s="31">
        <v>3200</v>
      </c>
      <c r="K50" s="35">
        <v>1020.8208333333336</v>
      </c>
      <c r="L50" s="31">
        <v>330</v>
      </c>
      <c r="M50" s="31" t="s">
        <v>21</v>
      </c>
      <c r="N50" s="31">
        <v>350</v>
      </c>
      <c r="O50" s="31" t="s">
        <v>23</v>
      </c>
    </row>
    <row r="51" spans="1:15" x14ac:dyDescent="0.3">
      <c r="A51" s="33">
        <v>42174</v>
      </c>
      <c r="B51" s="34">
        <v>16.7</v>
      </c>
      <c r="C51" s="31" t="s">
        <v>4</v>
      </c>
      <c r="D51" s="31">
        <v>9.1</v>
      </c>
      <c r="E51" s="31">
        <v>6</v>
      </c>
      <c r="F51" s="39" t="s">
        <v>8</v>
      </c>
      <c r="G51" s="31">
        <v>19</v>
      </c>
      <c r="H51" s="31">
        <v>71</v>
      </c>
      <c r="I51" s="35">
        <v>3</v>
      </c>
      <c r="J51" s="31">
        <v>3200</v>
      </c>
      <c r="K51" s="35">
        <v>1021.8375000000001</v>
      </c>
      <c r="L51" s="31">
        <v>320</v>
      </c>
      <c r="M51" s="31" t="s">
        <v>22</v>
      </c>
      <c r="N51" s="31">
        <v>320</v>
      </c>
      <c r="O51" s="31" t="s">
        <v>22</v>
      </c>
    </row>
    <row r="52" spans="1:15" x14ac:dyDescent="0.3">
      <c r="A52" s="33">
        <v>42175</v>
      </c>
      <c r="B52" s="34">
        <v>16.649999999999999</v>
      </c>
      <c r="C52" s="31">
        <v>2.6</v>
      </c>
      <c r="D52" s="31">
        <v>0.1</v>
      </c>
      <c r="E52" s="31">
        <v>6</v>
      </c>
      <c r="F52" s="39" t="s">
        <v>8</v>
      </c>
      <c r="G52" s="31">
        <v>21</v>
      </c>
      <c r="H52" s="31">
        <v>89</v>
      </c>
      <c r="I52" s="35">
        <v>6</v>
      </c>
      <c r="J52" s="31">
        <v>2800</v>
      </c>
      <c r="K52" s="35">
        <v>1020.9374999999999</v>
      </c>
      <c r="L52" s="31">
        <v>220</v>
      </c>
      <c r="M52" s="31" t="s">
        <v>31</v>
      </c>
      <c r="N52" s="31">
        <v>270</v>
      </c>
      <c r="O52" s="31" t="s">
        <v>25</v>
      </c>
    </row>
    <row r="53" spans="1:15" x14ac:dyDescent="0.3">
      <c r="A53" s="33">
        <v>42176</v>
      </c>
      <c r="B53" s="34">
        <v>17.600000000000001</v>
      </c>
      <c r="C53" s="31">
        <v>5.8</v>
      </c>
      <c r="D53" s="31">
        <v>3.6</v>
      </c>
      <c r="E53" s="31">
        <v>12</v>
      </c>
      <c r="F53" s="39" t="s">
        <v>9</v>
      </c>
      <c r="G53" s="31">
        <v>24</v>
      </c>
      <c r="H53" s="31">
        <v>88</v>
      </c>
      <c r="I53" s="35">
        <v>5</v>
      </c>
      <c r="J53" s="31">
        <v>3200</v>
      </c>
      <c r="K53" s="35">
        <v>1016.1</v>
      </c>
      <c r="L53" s="31">
        <v>260</v>
      </c>
      <c r="M53" s="31" t="s">
        <v>25</v>
      </c>
      <c r="N53" s="31">
        <v>250</v>
      </c>
      <c r="O53" s="31" t="s">
        <v>32</v>
      </c>
    </row>
    <row r="54" spans="1:15" x14ac:dyDescent="0.3">
      <c r="A54" s="33">
        <v>42177</v>
      </c>
      <c r="B54" s="34">
        <v>14.65</v>
      </c>
      <c r="C54" s="31">
        <v>0.2</v>
      </c>
      <c r="D54" s="31">
        <v>3.6</v>
      </c>
      <c r="E54" s="31">
        <v>9</v>
      </c>
      <c r="F54" s="39" t="s">
        <v>8</v>
      </c>
      <c r="G54" s="31">
        <v>23</v>
      </c>
      <c r="H54" s="31">
        <v>93</v>
      </c>
      <c r="I54" s="35">
        <v>6</v>
      </c>
      <c r="J54" s="31">
        <v>3600</v>
      </c>
      <c r="K54" s="35">
        <v>1011.0583333333331</v>
      </c>
      <c r="L54" s="31">
        <v>250</v>
      </c>
      <c r="M54" s="31" t="s">
        <v>32</v>
      </c>
      <c r="N54" s="31">
        <v>310</v>
      </c>
      <c r="O54" s="31" t="s">
        <v>22</v>
      </c>
    </row>
    <row r="55" spans="1:15" x14ac:dyDescent="0.3">
      <c r="A55" s="33">
        <v>42178</v>
      </c>
      <c r="B55" s="34">
        <v>16.55</v>
      </c>
      <c r="C55" s="31">
        <v>0</v>
      </c>
      <c r="D55" s="31">
        <v>3.8</v>
      </c>
      <c r="E55" s="31">
        <v>5</v>
      </c>
      <c r="F55" s="39" t="s">
        <v>8</v>
      </c>
      <c r="G55" s="31">
        <v>16</v>
      </c>
      <c r="H55" s="31">
        <v>79</v>
      </c>
      <c r="I55" s="35">
        <v>5</v>
      </c>
      <c r="J55" s="31">
        <v>3800</v>
      </c>
      <c r="K55" s="35">
        <v>1017.8333333333335</v>
      </c>
      <c r="L55" s="31">
        <v>340</v>
      </c>
      <c r="M55" s="31" t="s">
        <v>21</v>
      </c>
      <c r="N55" s="31">
        <v>20</v>
      </c>
      <c r="O55" s="31" t="s">
        <v>33</v>
      </c>
    </row>
    <row r="56" spans="1:15" x14ac:dyDescent="0.3">
      <c r="A56" s="33">
        <v>42179</v>
      </c>
      <c r="B56" s="34">
        <v>18.399999999999999</v>
      </c>
      <c r="C56" s="31">
        <v>0</v>
      </c>
      <c r="D56" s="31">
        <v>6.3</v>
      </c>
      <c r="E56" s="31">
        <v>8</v>
      </c>
      <c r="F56" s="39" t="s">
        <v>8</v>
      </c>
      <c r="G56" s="31">
        <v>20</v>
      </c>
      <c r="H56" s="31">
        <v>84</v>
      </c>
      <c r="I56" s="35">
        <v>3</v>
      </c>
      <c r="J56" s="31">
        <v>4000</v>
      </c>
      <c r="K56" s="35">
        <v>1020.4541666666668</v>
      </c>
      <c r="L56" s="31">
        <v>220</v>
      </c>
      <c r="M56" s="31" t="s">
        <v>31</v>
      </c>
      <c r="N56" s="31">
        <v>210</v>
      </c>
      <c r="O56" s="31" t="s">
        <v>30</v>
      </c>
    </row>
    <row r="57" spans="1:15" x14ac:dyDescent="0.3">
      <c r="A57" s="33">
        <v>42180</v>
      </c>
      <c r="B57" s="34">
        <v>18.5</v>
      </c>
      <c r="C57" s="31">
        <v>0</v>
      </c>
      <c r="D57" s="31">
        <v>9.5</v>
      </c>
      <c r="E57" s="31">
        <v>6</v>
      </c>
      <c r="F57" s="39" t="s">
        <v>8</v>
      </c>
      <c r="G57" s="31">
        <v>17</v>
      </c>
      <c r="H57" s="31">
        <v>87</v>
      </c>
      <c r="I57" s="35">
        <v>2</v>
      </c>
      <c r="J57" s="31">
        <v>3200</v>
      </c>
      <c r="K57" s="35">
        <v>1021.1916666666666</v>
      </c>
      <c r="L57" s="31">
        <v>220</v>
      </c>
      <c r="M57" s="31" t="s">
        <v>31</v>
      </c>
      <c r="N57" s="31">
        <v>220</v>
      </c>
      <c r="O57" s="31" t="s">
        <v>31</v>
      </c>
    </row>
    <row r="58" spans="1:15" x14ac:dyDescent="0.3">
      <c r="A58" s="33">
        <v>42181</v>
      </c>
      <c r="B58" s="34">
        <v>20.6</v>
      </c>
      <c r="C58" s="31">
        <v>0</v>
      </c>
      <c r="D58" s="31">
        <v>4.8</v>
      </c>
      <c r="E58" s="31">
        <v>9</v>
      </c>
      <c r="F58" s="39" t="s">
        <v>8</v>
      </c>
      <c r="G58" s="31">
        <v>24</v>
      </c>
      <c r="H58" s="31">
        <v>75</v>
      </c>
      <c r="I58" s="35">
        <v>3</v>
      </c>
      <c r="J58" s="31">
        <v>3800</v>
      </c>
      <c r="K58" s="35">
        <v>1016.9583333333331</v>
      </c>
      <c r="L58" s="31">
        <v>220</v>
      </c>
      <c r="M58" s="31" t="s">
        <v>31</v>
      </c>
      <c r="N58" s="31">
        <v>220</v>
      </c>
      <c r="O58" s="31" t="s">
        <v>31</v>
      </c>
    </row>
    <row r="59" spans="1:15" x14ac:dyDescent="0.3">
      <c r="A59" s="33">
        <v>42182</v>
      </c>
      <c r="B59" s="34">
        <v>18.399999999999999</v>
      </c>
      <c r="C59" s="31" t="s">
        <v>4</v>
      </c>
      <c r="D59" s="31">
        <v>8.8000000000000007</v>
      </c>
      <c r="E59" s="31">
        <v>8</v>
      </c>
      <c r="F59" s="39" t="s">
        <v>8</v>
      </c>
      <c r="G59" s="31">
        <v>18</v>
      </c>
      <c r="H59" s="31">
        <v>88</v>
      </c>
      <c r="I59" s="35">
        <v>2</v>
      </c>
      <c r="J59" s="31">
        <v>3400</v>
      </c>
      <c r="K59" s="35">
        <v>1019.4208333333335</v>
      </c>
      <c r="L59" s="31">
        <v>270</v>
      </c>
      <c r="M59" s="31" t="s">
        <v>25</v>
      </c>
      <c r="N59" s="31">
        <v>250</v>
      </c>
      <c r="O59" s="31" t="s">
        <v>32</v>
      </c>
    </row>
    <row r="60" spans="1:15" x14ac:dyDescent="0.3">
      <c r="A60" s="33">
        <v>42183</v>
      </c>
      <c r="B60" s="34">
        <v>18.350000000000001</v>
      </c>
      <c r="C60" s="31">
        <v>1.6</v>
      </c>
      <c r="D60" s="31">
        <v>2</v>
      </c>
      <c r="E60" s="31">
        <v>9</v>
      </c>
      <c r="F60" s="39" t="s">
        <v>8</v>
      </c>
      <c r="G60" s="31">
        <v>19</v>
      </c>
      <c r="H60" s="31">
        <v>81</v>
      </c>
      <c r="I60" s="35">
        <v>4</v>
      </c>
      <c r="J60" s="31">
        <v>3600</v>
      </c>
      <c r="K60" s="35">
        <v>1019.5125000000002</v>
      </c>
      <c r="L60" s="31">
        <v>220</v>
      </c>
      <c r="M60" s="31" t="s">
        <v>31</v>
      </c>
      <c r="N60" s="31">
        <v>240</v>
      </c>
      <c r="O60" s="31" t="s">
        <v>32</v>
      </c>
    </row>
    <row r="61" spans="1:15" x14ac:dyDescent="0.3">
      <c r="A61" s="33">
        <v>42184</v>
      </c>
      <c r="B61" s="34">
        <v>19.600000000000001</v>
      </c>
      <c r="C61" s="31">
        <v>0</v>
      </c>
      <c r="D61" s="31">
        <v>13</v>
      </c>
      <c r="E61" s="31">
        <v>6</v>
      </c>
      <c r="F61" s="39" t="s">
        <v>8</v>
      </c>
      <c r="G61" s="31">
        <v>19</v>
      </c>
      <c r="H61" s="31">
        <v>83</v>
      </c>
      <c r="I61" s="35">
        <v>3</v>
      </c>
      <c r="J61" s="31">
        <v>2900</v>
      </c>
      <c r="K61" s="35">
        <v>1021.7666666666665</v>
      </c>
      <c r="L61" s="31">
        <v>260</v>
      </c>
      <c r="M61" s="31" t="s">
        <v>25</v>
      </c>
      <c r="N61" s="31">
        <v>210</v>
      </c>
      <c r="O61" s="31" t="s">
        <v>30</v>
      </c>
    </row>
    <row r="62" spans="1:15" x14ac:dyDescent="0.3">
      <c r="A62" s="33">
        <v>42185</v>
      </c>
      <c r="B62" s="34">
        <v>22.95</v>
      </c>
      <c r="C62" s="31" t="s">
        <v>4</v>
      </c>
      <c r="D62" s="31">
        <v>14.7</v>
      </c>
      <c r="E62" s="31">
        <v>7</v>
      </c>
      <c r="F62" s="39" t="s">
        <v>8</v>
      </c>
      <c r="G62" s="31">
        <v>20</v>
      </c>
      <c r="H62" s="31">
        <v>81</v>
      </c>
      <c r="I62" s="35">
        <v>0</v>
      </c>
      <c r="J62" s="31">
        <v>3200</v>
      </c>
      <c r="K62" s="35">
        <v>1018.5499999999998</v>
      </c>
      <c r="L62" s="31">
        <v>150</v>
      </c>
      <c r="M62" s="31" t="s">
        <v>36</v>
      </c>
      <c r="N62" s="31">
        <v>130</v>
      </c>
      <c r="O62" s="31" t="s">
        <v>35</v>
      </c>
    </row>
    <row r="63" spans="1:15" x14ac:dyDescent="0.3">
      <c r="A63" s="33">
        <v>42186</v>
      </c>
      <c r="B63" s="34">
        <v>28.7</v>
      </c>
      <c r="C63" s="31">
        <v>0</v>
      </c>
      <c r="D63" s="31">
        <v>10.4</v>
      </c>
      <c r="E63" s="31">
        <v>10</v>
      </c>
      <c r="F63" s="39" t="s">
        <v>8</v>
      </c>
      <c r="G63" s="31">
        <v>26</v>
      </c>
      <c r="H63" s="31">
        <v>65</v>
      </c>
      <c r="I63" s="35">
        <v>2</v>
      </c>
      <c r="J63" s="31">
        <v>2700</v>
      </c>
      <c r="K63" s="35">
        <v>1011.7583333333336</v>
      </c>
      <c r="L63" s="31">
        <v>150</v>
      </c>
      <c r="M63" s="31" t="s">
        <v>36</v>
      </c>
      <c r="N63" s="31">
        <v>160</v>
      </c>
      <c r="O63" s="31" t="s">
        <v>36</v>
      </c>
    </row>
    <row r="64" spans="1:15" x14ac:dyDescent="0.3">
      <c r="A64" s="33">
        <v>42187</v>
      </c>
      <c r="B64" s="34">
        <v>21.8</v>
      </c>
      <c r="C64" s="31" t="s">
        <v>4</v>
      </c>
      <c r="D64" s="31">
        <v>5.4</v>
      </c>
      <c r="E64" s="31">
        <v>7</v>
      </c>
      <c r="F64" s="39" t="s">
        <v>8</v>
      </c>
      <c r="G64" s="31">
        <v>25</v>
      </c>
      <c r="H64" s="31">
        <v>88</v>
      </c>
      <c r="I64" s="35">
        <v>2</v>
      </c>
      <c r="J64" s="31">
        <v>2500</v>
      </c>
      <c r="K64" s="35">
        <v>1018.6875</v>
      </c>
      <c r="L64" s="31">
        <v>270</v>
      </c>
      <c r="M64" s="31" t="s">
        <v>25</v>
      </c>
      <c r="N64" s="31">
        <v>250</v>
      </c>
      <c r="O64" s="31" t="s">
        <v>32</v>
      </c>
    </row>
    <row r="65" spans="1:18" x14ac:dyDescent="0.3">
      <c r="A65" s="33">
        <v>42188</v>
      </c>
      <c r="B65" s="34">
        <v>20.100000000000001</v>
      </c>
      <c r="C65" s="31">
        <v>9.4</v>
      </c>
      <c r="D65" s="31">
        <v>11.7</v>
      </c>
      <c r="E65" s="31">
        <v>8</v>
      </c>
      <c r="F65" s="39" t="s">
        <v>8</v>
      </c>
      <c r="G65" s="31">
        <v>22</v>
      </c>
      <c r="H65" s="31">
        <v>85</v>
      </c>
      <c r="I65" s="35">
        <v>0</v>
      </c>
      <c r="J65" s="31">
        <v>3500</v>
      </c>
      <c r="K65" s="35">
        <v>1023.108333333333</v>
      </c>
      <c r="L65" s="31">
        <v>90</v>
      </c>
      <c r="M65" s="31" t="s">
        <v>27</v>
      </c>
      <c r="N65" s="31">
        <v>110</v>
      </c>
      <c r="O65" s="31" t="s">
        <v>24</v>
      </c>
    </row>
    <row r="66" spans="1:18" x14ac:dyDescent="0.3">
      <c r="A66" s="33">
        <v>42189</v>
      </c>
      <c r="B66" s="34">
        <v>22.15</v>
      </c>
      <c r="C66" s="31" t="s">
        <v>4</v>
      </c>
      <c r="D66" s="31">
        <v>11.8</v>
      </c>
      <c r="E66" s="31">
        <v>9</v>
      </c>
      <c r="F66" s="39" t="s">
        <v>8</v>
      </c>
      <c r="G66" s="31">
        <v>23</v>
      </c>
      <c r="H66" s="31">
        <v>97</v>
      </c>
      <c r="I66" s="35">
        <v>2</v>
      </c>
      <c r="J66" s="31">
        <v>2600</v>
      </c>
      <c r="K66" s="35">
        <v>1017.8166666666665</v>
      </c>
      <c r="L66" s="31">
        <v>220</v>
      </c>
      <c r="M66" s="31" t="s">
        <v>31</v>
      </c>
      <c r="N66" s="31">
        <v>220</v>
      </c>
      <c r="O66" s="31" t="s">
        <v>31</v>
      </c>
    </row>
    <row r="67" spans="1:18" x14ac:dyDescent="0.3">
      <c r="A67" s="33">
        <v>42190</v>
      </c>
      <c r="B67" s="34">
        <v>19.25</v>
      </c>
      <c r="C67" s="31" t="s">
        <v>4</v>
      </c>
      <c r="D67" s="31">
        <v>5.0999999999999996</v>
      </c>
      <c r="E67" s="31">
        <v>8</v>
      </c>
      <c r="F67" s="39" t="s">
        <v>8</v>
      </c>
      <c r="G67" s="31">
        <v>26</v>
      </c>
      <c r="H67" s="31">
        <v>81</v>
      </c>
      <c r="I67" s="35">
        <v>4</v>
      </c>
      <c r="J67" s="31">
        <v>2900</v>
      </c>
      <c r="K67" s="35">
        <v>1017.8000000000001</v>
      </c>
      <c r="L67" s="31">
        <v>250</v>
      </c>
      <c r="M67" s="31" t="s">
        <v>32</v>
      </c>
      <c r="N67" s="31">
        <v>240</v>
      </c>
      <c r="O67" s="31" t="s">
        <v>32</v>
      </c>
    </row>
    <row r="68" spans="1:18" x14ac:dyDescent="0.3">
      <c r="A68" s="33">
        <v>42191</v>
      </c>
      <c r="B68" s="34">
        <v>18.05</v>
      </c>
      <c r="C68" s="31" t="s">
        <v>4</v>
      </c>
      <c r="D68" s="31">
        <v>9</v>
      </c>
      <c r="E68" s="31">
        <v>9</v>
      </c>
      <c r="F68" s="39" t="s">
        <v>8</v>
      </c>
      <c r="G68" s="31">
        <v>23</v>
      </c>
      <c r="H68" s="31">
        <v>89</v>
      </c>
      <c r="I68" s="35">
        <v>1</v>
      </c>
      <c r="J68" s="31">
        <v>2700</v>
      </c>
      <c r="K68" s="35">
        <v>1018.3750000000003</v>
      </c>
      <c r="L68" s="31">
        <v>220</v>
      </c>
      <c r="M68" s="31" t="s">
        <v>31</v>
      </c>
      <c r="N68" s="31">
        <v>230</v>
      </c>
      <c r="O68" s="31" t="s">
        <v>31</v>
      </c>
    </row>
    <row r="69" spans="1:18" x14ac:dyDescent="0.3">
      <c r="A69" s="33">
        <v>42192</v>
      </c>
      <c r="B69" s="34">
        <v>19.7</v>
      </c>
      <c r="C69" s="31">
        <v>0.2</v>
      </c>
      <c r="D69" s="31">
        <v>6.4</v>
      </c>
      <c r="E69" s="31">
        <v>13</v>
      </c>
      <c r="F69" s="39" t="s">
        <v>9</v>
      </c>
      <c r="G69" s="31">
        <v>32</v>
      </c>
      <c r="H69" s="31">
        <v>79</v>
      </c>
      <c r="I69" s="35">
        <v>3</v>
      </c>
      <c r="J69" s="31">
        <v>3300</v>
      </c>
      <c r="K69" s="35">
        <v>1009.2500000000001</v>
      </c>
      <c r="L69" s="31">
        <v>260</v>
      </c>
      <c r="M69" s="31" t="s">
        <v>25</v>
      </c>
      <c r="N69" s="31">
        <v>260</v>
      </c>
      <c r="O69" s="31" t="s">
        <v>25</v>
      </c>
    </row>
    <row r="70" spans="1:18" x14ac:dyDescent="0.3">
      <c r="A70" s="33">
        <v>42193</v>
      </c>
      <c r="B70" s="34">
        <v>17.55</v>
      </c>
      <c r="C70" s="31">
        <v>0.4</v>
      </c>
      <c r="D70" s="31">
        <v>2.2999999999999998</v>
      </c>
      <c r="E70" s="31">
        <v>12</v>
      </c>
      <c r="F70" s="39" t="s">
        <v>9</v>
      </c>
      <c r="G70" s="31">
        <v>27</v>
      </c>
      <c r="H70" s="31">
        <v>90</v>
      </c>
      <c r="I70" s="35">
        <v>6</v>
      </c>
      <c r="J70" s="31">
        <v>3700</v>
      </c>
      <c r="K70" s="35">
        <v>1011.7083333333335</v>
      </c>
      <c r="L70" s="31">
        <v>300</v>
      </c>
      <c r="M70" s="31" t="s">
        <v>26</v>
      </c>
      <c r="N70" s="31">
        <v>300</v>
      </c>
      <c r="O70" s="31" t="s">
        <v>26</v>
      </c>
    </row>
    <row r="71" spans="1:18" x14ac:dyDescent="0.3">
      <c r="A71" s="33">
        <v>42194</v>
      </c>
      <c r="B71" s="34">
        <v>17</v>
      </c>
      <c r="C71" s="31">
        <v>0</v>
      </c>
      <c r="D71" s="31">
        <v>13.7</v>
      </c>
      <c r="E71" s="31">
        <v>6</v>
      </c>
      <c r="F71" s="39" t="s">
        <v>8</v>
      </c>
      <c r="G71" s="31">
        <v>19</v>
      </c>
      <c r="H71" s="31">
        <v>78</v>
      </c>
      <c r="I71" s="35">
        <v>1</v>
      </c>
      <c r="J71" s="31">
        <v>2400</v>
      </c>
      <c r="K71" s="35">
        <v>1022.4625000000001</v>
      </c>
      <c r="L71" s="31">
        <v>290</v>
      </c>
      <c r="M71" s="31" t="s">
        <v>26</v>
      </c>
      <c r="N71" s="31">
        <v>230</v>
      </c>
      <c r="O71" s="31" t="s">
        <v>31</v>
      </c>
    </row>
    <row r="72" spans="1:18" x14ac:dyDescent="0.3">
      <c r="A72" s="33">
        <v>42195</v>
      </c>
      <c r="B72" s="34">
        <v>19.850000000000001</v>
      </c>
      <c r="C72" s="31">
        <v>0</v>
      </c>
      <c r="D72" s="31">
        <v>12.2</v>
      </c>
      <c r="E72" s="31">
        <v>7</v>
      </c>
      <c r="F72" s="39" t="s">
        <v>8</v>
      </c>
      <c r="G72" s="31">
        <v>21</v>
      </c>
      <c r="H72" s="31">
        <v>80</v>
      </c>
      <c r="I72" s="35">
        <v>0</v>
      </c>
      <c r="J72" s="31">
        <v>2600</v>
      </c>
      <c r="K72" s="35">
        <v>1019.6416666666668</v>
      </c>
      <c r="L72" s="31">
        <v>190</v>
      </c>
      <c r="M72" s="31" t="s">
        <v>28</v>
      </c>
      <c r="N72" s="31">
        <v>180</v>
      </c>
      <c r="O72" s="31" t="s">
        <v>28</v>
      </c>
    </row>
    <row r="73" spans="1:18" x14ac:dyDescent="0.3">
      <c r="A73" s="33">
        <v>42196</v>
      </c>
      <c r="B73" s="34">
        <v>20.2</v>
      </c>
      <c r="C73" s="31">
        <v>0.8</v>
      </c>
      <c r="D73" s="31">
        <v>11.8</v>
      </c>
      <c r="E73" s="31">
        <v>9</v>
      </c>
      <c r="F73" s="39" t="s">
        <v>8</v>
      </c>
      <c r="G73" s="31">
        <v>23</v>
      </c>
      <c r="H73" s="31">
        <v>75</v>
      </c>
      <c r="I73" s="35">
        <v>2</v>
      </c>
      <c r="J73" s="31">
        <v>2700</v>
      </c>
      <c r="K73" s="35">
        <v>1016.6166666666668</v>
      </c>
      <c r="L73" s="31">
        <v>270</v>
      </c>
      <c r="M73" s="31" t="s">
        <v>25</v>
      </c>
      <c r="N73" s="31">
        <v>240</v>
      </c>
      <c r="O73" s="31" t="s">
        <v>32</v>
      </c>
    </row>
    <row r="74" spans="1:18" x14ac:dyDescent="0.3">
      <c r="A74" s="33">
        <v>42197</v>
      </c>
      <c r="B74" s="34">
        <v>18.850000000000001</v>
      </c>
      <c r="C74" s="31">
        <v>4.4000000000000004</v>
      </c>
      <c r="D74" s="31">
        <v>0.2</v>
      </c>
      <c r="E74" s="31">
        <v>11</v>
      </c>
      <c r="F74" s="39" t="s">
        <v>9</v>
      </c>
      <c r="G74" s="31">
        <v>26</v>
      </c>
      <c r="H74" s="31">
        <v>93</v>
      </c>
      <c r="I74" s="35">
        <v>7</v>
      </c>
      <c r="J74" s="31">
        <v>2500</v>
      </c>
      <c r="K74" s="35">
        <v>1016.9166666666669</v>
      </c>
      <c r="L74" s="31">
        <v>220</v>
      </c>
      <c r="M74" s="31" t="s">
        <v>31</v>
      </c>
      <c r="N74" s="31">
        <v>240</v>
      </c>
      <c r="O74" s="31" t="s">
        <v>32</v>
      </c>
    </row>
    <row r="75" spans="1:18" ht="14.4" x14ac:dyDescent="0.3">
      <c r="A75" s="33">
        <v>42198</v>
      </c>
      <c r="B75" s="34">
        <v>18.55</v>
      </c>
      <c r="C75" s="31">
        <v>1</v>
      </c>
      <c r="D75" s="31">
        <v>0</v>
      </c>
      <c r="E75" s="31">
        <v>11</v>
      </c>
      <c r="F75" s="39" t="s">
        <v>9</v>
      </c>
      <c r="G75" s="31">
        <v>28</v>
      </c>
      <c r="H75" s="31">
        <v>95</v>
      </c>
      <c r="I75" s="35">
        <v>7</v>
      </c>
      <c r="J75" s="31">
        <v>2100</v>
      </c>
      <c r="K75" s="35">
        <v>1015.1291666666666</v>
      </c>
      <c r="L75" s="31">
        <v>220</v>
      </c>
      <c r="M75" s="31" t="s">
        <v>31</v>
      </c>
      <c r="N75" s="31">
        <v>230</v>
      </c>
      <c r="O75" s="31" t="s">
        <v>31</v>
      </c>
      <c r="Q75"/>
      <c r="R75"/>
    </row>
    <row r="76" spans="1:18" ht="14.4" x14ac:dyDescent="0.3">
      <c r="A76" s="33">
        <v>42199</v>
      </c>
      <c r="B76" s="34">
        <v>19.850000000000001</v>
      </c>
      <c r="C76" s="31">
        <v>2.4</v>
      </c>
      <c r="D76" s="31">
        <v>0.5</v>
      </c>
      <c r="E76" s="31">
        <v>8</v>
      </c>
      <c r="F76" s="39" t="s">
        <v>8</v>
      </c>
      <c r="G76" s="31">
        <v>17</v>
      </c>
      <c r="H76" s="31">
        <v>94</v>
      </c>
      <c r="I76" s="35">
        <v>8</v>
      </c>
      <c r="J76" s="31">
        <v>2500</v>
      </c>
      <c r="K76" s="35">
        <v>1017.1208333333335</v>
      </c>
      <c r="L76" s="31">
        <v>260</v>
      </c>
      <c r="M76" s="31" t="s">
        <v>25</v>
      </c>
      <c r="N76" s="31">
        <v>250</v>
      </c>
      <c r="O76" s="31" t="s">
        <v>32</v>
      </c>
      <c r="Q76" s="45"/>
      <c r="R76"/>
    </row>
    <row r="77" spans="1:18" ht="14.4" x14ac:dyDescent="0.3">
      <c r="A77" s="33">
        <v>42200</v>
      </c>
      <c r="B77" s="34">
        <v>19.8</v>
      </c>
      <c r="C77" s="31" t="s">
        <v>4</v>
      </c>
      <c r="D77" s="31">
        <v>1.1000000000000001</v>
      </c>
      <c r="E77" s="31">
        <v>5</v>
      </c>
      <c r="F77" s="39" t="s">
        <v>8</v>
      </c>
      <c r="G77" s="31">
        <v>15</v>
      </c>
      <c r="H77" s="31">
        <v>97</v>
      </c>
      <c r="I77" s="35">
        <v>7</v>
      </c>
      <c r="J77" s="31">
        <v>2000</v>
      </c>
      <c r="K77" s="35">
        <v>1018.1625</v>
      </c>
      <c r="L77" s="31">
        <v>220</v>
      </c>
      <c r="M77" s="31" t="s">
        <v>31</v>
      </c>
      <c r="N77" s="31">
        <v>230</v>
      </c>
      <c r="O77" s="31" t="s">
        <v>31</v>
      </c>
      <c r="Q77" s="45"/>
      <c r="R77"/>
    </row>
    <row r="78" spans="1:18" ht="14.4" x14ac:dyDescent="0.3">
      <c r="A78" s="33">
        <v>42201</v>
      </c>
      <c r="B78" s="34">
        <v>20.100000000000001</v>
      </c>
      <c r="C78" s="31">
        <v>6.8</v>
      </c>
      <c r="D78" s="31">
        <v>1.9</v>
      </c>
      <c r="E78" s="31">
        <v>9</v>
      </c>
      <c r="F78" s="39" t="s">
        <v>8</v>
      </c>
      <c r="G78" s="31">
        <v>20</v>
      </c>
      <c r="H78" s="31">
        <v>90</v>
      </c>
      <c r="I78" s="35">
        <v>5</v>
      </c>
      <c r="J78" s="31">
        <v>1900</v>
      </c>
      <c r="K78" s="35">
        <v>1015.7124999999997</v>
      </c>
      <c r="L78" s="31">
        <v>90</v>
      </c>
      <c r="M78" s="31" t="s">
        <v>27</v>
      </c>
      <c r="N78" s="31">
        <v>70</v>
      </c>
      <c r="O78" s="31" t="s">
        <v>34</v>
      </c>
      <c r="Q78" s="45"/>
      <c r="R78"/>
    </row>
    <row r="79" spans="1:18" ht="14.4" x14ac:dyDescent="0.3">
      <c r="A79" s="33">
        <v>42202</v>
      </c>
      <c r="B79" s="34">
        <v>20</v>
      </c>
      <c r="C79" s="31" t="s">
        <v>4</v>
      </c>
      <c r="D79" s="31">
        <v>5.0999999999999996</v>
      </c>
      <c r="E79" s="31">
        <v>11</v>
      </c>
      <c r="F79" s="39" t="s">
        <v>9</v>
      </c>
      <c r="G79" s="31">
        <v>27</v>
      </c>
      <c r="H79" s="31">
        <v>92</v>
      </c>
      <c r="I79" s="35">
        <v>4</v>
      </c>
      <c r="J79" s="31">
        <v>3100</v>
      </c>
      <c r="K79" s="35">
        <v>1011.6458333333334</v>
      </c>
      <c r="L79" s="31">
        <v>210</v>
      </c>
      <c r="M79" s="31" t="s">
        <v>30</v>
      </c>
      <c r="N79" s="31">
        <v>210</v>
      </c>
      <c r="O79" s="31" t="s">
        <v>30</v>
      </c>
      <c r="Q79" s="45"/>
      <c r="R79"/>
    </row>
    <row r="80" spans="1:18" ht="14.4" x14ac:dyDescent="0.3">
      <c r="A80" s="33">
        <v>42203</v>
      </c>
      <c r="B80" s="34">
        <v>17.850000000000001</v>
      </c>
      <c r="C80" s="31">
        <v>0.8</v>
      </c>
      <c r="D80" s="31">
        <v>10.6</v>
      </c>
      <c r="E80" s="31">
        <v>8</v>
      </c>
      <c r="F80" s="39" t="s">
        <v>8</v>
      </c>
      <c r="G80" s="31">
        <v>19</v>
      </c>
      <c r="H80" s="31">
        <v>88</v>
      </c>
      <c r="I80" s="35">
        <v>3</v>
      </c>
      <c r="J80" s="31">
        <v>3400</v>
      </c>
      <c r="K80" s="35">
        <v>1016.2958333333336</v>
      </c>
      <c r="L80" s="31">
        <v>220</v>
      </c>
      <c r="M80" s="31" t="s">
        <v>31</v>
      </c>
      <c r="N80" s="31">
        <v>220</v>
      </c>
      <c r="O80" s="31" t="s">
        <v>31</v>
      </c>
      <c r="Q80"/>
      <c r="R80"/>
    </row>
    <row r="81" spans="1:15" x14ac:dyDescent="0.3">
      <c r="A81" s="33">
        <v>42204</v>
      </c>
      <c r="B81" s="34">
        <v>19.399999999999999</v>
      </c>
      <c r="C81" s="31">
        <v>0.2</v>
      </c>
      <c r="D81" s="31">
        <v>10.4</v>
      </c>
      <c r="E81" s="31">
        <v>10</v>
      </c>
      <c r="F81" s="39" t="s">
        <v>8</v>
      </c>
      <c r="G81" s="31">
        <v>27</v>
      </c>
      <c r="H81" s="31">
        <v>87</v>
      </c>
      <c r="I81" s="35">
        <v>5</v>
      </c>
      <c r="J81" s="31">
        <v>2900</v>
      </c>
      <c r="K81" s="35">
        <v>1010.5708333333336</v>
      </c>
      <c r="L81" s="31">
        <v>260</v>
      </c>
      <c r="M81" s="31" t="s">
        <v>25</v>
      </c>
      <c r="N81" s="31">
        <v>250</v>
      </c>
      <c r="O81" s="31" t="s">
        <v>32</v>
      </c>
    </row>
    <row r="82" spans="1:15" x14ac:dyDescent="0.3">
      <c r="A82" s="33">
        <v>42205</v>
      </c>
      <c r="B82" s="34">
        <v>19.350000000000001</v>
      </c>
      <c r="C82" s="31" t="s">
        <v>4</v>
      </c>
      <c r="D82" s="31">
        <v>0.4</v>
      </c>
      <c r="E82" s="31">
        <v>9</v>
      </c>
      <c r="F82" s="39" t="s">
        <v>8</v>
      </c>
      <c r="G82" s="31">
        <v>26</v>
      </c>
      <c r="H82" s="31">
        <v>93</v>
      </c>
      <c r="I82" s="35">
        <v>6</v>
      </c>
      <c r="J82" s="31">
        <v>2800</v>
      </c>
      <c r="K82" s="35">
        <v>1009.9208333333336</v>
      </c>
      <c r="L82" s="31">
        <v>210</v>
      </c>
      <c r="M82" s="31" t="s">
        <v>30</v>
      </c>
      <c r="N82" s="31">
        <v>210</v>
      </c>
      <c r="O82" s="31" t="s">
        <v>30</v>
      </c>
    </row>
    <row r="83" spans="1:15" x14ac:dyDescent="0.3">
      <c r="A83" s="33">
        <v>42206</v>
      </c>
      <c r="B83" s="34">
        <v>19.850000000000001</v>
      </c>
      <c r="C83" s="31">
        <v>0</v>
      </c>
      <c r="D83" s="31">
        <v>10.5</v>
      </c>
      <c r="E83" s="31">
        <v>11</v>
      </c>
      <c r="F83" s="39" t="s">
        <v>9</v>
      </c>
      <c r="G83" s="31">
        <v>25</v>
      </c>
      <c r="H83" s="31">
        <v>88</v>
      </c>
      <c r="I83" s="35">
        <v>2</v>
      </c>
      <c r="J83" s="31">
        <v>2500</v>
      </c>
      <c r="K83" s="35">
        <v>1012.3583333333332</v>
      </c>
      <c r="L83" s="31">
        <v>220</v>
      </c>
      <c r="M83" s="31" t="s">
        <v>31</v>
      </c>
      <c r="N83" s="31">
        <v>230</v>
      </c>
      <c r="O83" s="31" t="s">
        <v>31</v>
      </c>
    </row>
    <row r="84" spans="1:15" x14ac:dyDescent="0.3">
      <c r="A84" s="33">
        <v>42207</v>
      </c>
      <c r="B84" s="34">
        <v>18.75</v>
      </c>
      <c r="C84" s="31">
        <v>0.4</v>
      </c>
      <c r="D84" s="31">
        <v>6.3</v>
      </c>
      <c r="E84" s="31">
        <v>9</v>
      </c>
      <c r="F84" s="39" t="s">
        <v>8</v>
      </c>
      <c r="G84" s="31">
        <v>23</v>
      </c>
      <c r="H84" s="31">
        <v>86</v>
      </c>
      <c r="I84" s="35">
        <v>4</v>
      </c>
      <c r="J84" s="31">
        <v>2300</v>
      </c>
      <c r="K84" s="35">
        <v>1014.9652173913043</v>
      </c>
      <c r="L84" s="31">
        <v>220</v>
      </c>
      <c r="M84" s="31" t="s">
        <v>31</v>
      </c>
      <c r="N84" s="31">
        <v>230</v>
      </c>
      <c r="O84" s="31" t="s">
        <v>31</v>
      </c>
    </row>
    <row r="85" spans="1:15" x14ac:dyDescent="0.3">
      <c r="A85" s="33">
        <v>42208</v>
      </c>
      <c r="B85" s="34">
        <v>16.899999999999999</v>
      </c>
      <c r="C85" s="31" t="s">
        <v>4</v>
      </c>
      <c r="D85" s="31">
        <v>4.7</v>
      </c>
      <c r="E85" s="31">
        <v>6</v>
      </c>
      <c r="F85" s="39" t="s">
        <v>8</v>
      </c>
      <c r="G85" s="31">
        <v>25</v>
      </c>
      <c r="H85" s="31">
        <v>88</v>
      </c>
      <c r="I85" s="35">
        <v>5</v>
      </c>
      <c r="J85" s="31">
        <v>2200</v>
      </c>
      <c r="K85" s="35">
        <v>1017.3291666666669</v>
      </c>
      <c r="L85" s="31">
        <v>270</v>
      </c>
      <c r="M85" s="31" t="s">
        <v>25</v>
      </c>
      <c r="N85" s="31">
        <v>240</v>
      </c>
      <c r="O85" s="31" t="s">
        <v>32</v>
      </c>
    </row>
    <row r="86" spans="1:15" x14ac:dyDescent="0.3">
      <c r="A86" s="33">
        <v>42209</v>
      </c>
      <c r="B86" s="34">
        <v>16.149999999999999</v>
      </c>
      <c r="C86" s="31">
        <v>37.6</v>
      </c>
      <c r="D86" s="31">
        <v>0</v>
      </c>
      <c r="E86" s="31">
        <v>6</v>
      </c>
      <c r="F86" s="39" t="s">
        <v>8</v>
      </c>
      <c r="G86" s="31">
        <v>20</v>
      </c>
      <c r="H86" s="31">
        <v>95</v>
      </c>
      <c r="I86" s="35">
        <v>8</v>
      </c>
      <c r="J86" s="31">
        <v>1300</v>
      </c>
      <c r="K86" s="35">
        <v>1009.7333333333335</v>
      </c>
      <c r="L86" s="31">
        <v>50</v>
      </c>
      <c r="M86" s="31" t="s">
        <v>29</v>
      </c>
      <c r="N86" s="31">
        <v>60</v>
      </c>
      <c r="O86" s="31" t="s">
        <v>34</v>
      </c>
    </row>
    <row r="87" spans="1:15" x14ac:dyDescent="0.3">
      <c r="A87" s="33">
        <v>42210</v>
      </c>
      <c r="B87" s="34">
        <v>16.55</v>
      </c>
      <c r="C87" s="31">
        <v>1.6</v>
      </c>
      <c r="D87" s="31">
        <v>9.4</v>
      </c>
      <c r="E87" s="31">
        <v>9</v>
      </c>
      <c r="F87" s="39" t="s">
        <v>8</v>
      </c>
      <c r="G87" s="31">
        <v>24</v>
      </c>
      <c r="H87" s="31">
        <v>91</v>
      </c>
      <c r="I87" s="35">
        <v>5</v>
      </c>
      <c r="J87" s="31">
        <v>3000</v>
      </c>
      <c r="K87" s="35">
        <v>1012.6500000000001</v>
      </c>
      <c r="L87" s="31">
        <v>300</v>
      </c>
      <c r="M87" s="31" t="s">
        <v>26</v>
      </c>
      <c r="N87" s="31">
        <v>280</v>
      </c>
      <c r="O87" s="31" t="s">
        <v>25</v>
      </c>
    </row>
    <row r="88" spans="1:15" x14ac:dyDescent="0.3">
      <c r="A88" s="33">
        <v>42211</v>
      </c>
      <c r="B88" s="34">
        <v>15.6</v>
      </c>
      <c r="C88" s="31">
        <v>5.6</v>
      </c>
      <c r="D88" s="31">
        <v>0.1</v>
      </c>
      <c r="E88" s="31">
        <v>10</v>
      </c>
      <c r="F88" s="39" t="s">
        <v>8</v>
      </c>
      <c r="G88" s="31">
        <v>23</v>
      </c>
      <c r="H88" s="31">
        <v>93</v>
      </c>
      <c r="I88" s="35">
        <v>8</v>
      </c>
      <c r="J88" s="31">
        <v>1800</v>
      </c>
      <c r="K88" s="35">
        <v>1005.4208333333332</v>
      </c>
      <c r="L88" s="31">
        <v>230</v>
      </c>
      <c r="M88" s="31" t="s">
        <v>31</v>
      </c>
      <c r="N88" s="31">
        <v>160</v>
      </c>
      <c r="O88" s="31" t="s">
        <v>36</v>
      </c>
    </row>
    <row r="89" spans="1:15" x14ac:dyDescent="0.3">
      <c r="A89" s="33">
        <v>42212</v>
      </c>
      <c r="B89" s="34">
        <v>16.75</v>
      </c>
      <c r="C89" s="31" t="s">
        <v>4</v>
      </c>
      <c r="D89" s="31">
        <v>1.2</v>
      </c>
      <c r="E89" s="31">
        <v>16</v>
      </c>
      <c r="F89" s="39" t="s">
        <v>9</v>
      </c>
      <c r="G89" s="31">
        <v>31</v>
      </c>
      <c r="H89" s="31">
        <v>91</v>
      </c>
      <c r="I89" s="35">
        <v>8</v>
      </c>
      <c r="J89" s="31">
        <v>3300</v>
      </c>
      <c r="K89" s="35">
        <v>1000.3666666666667</v>
      </c>
      <c r="L89" s="31">
        <v>250</v>
      </c>
      <c r="M89" s="31" t="s">
        <v>32</v>
      </c>
      <c r="N89" s="31">
        <v>270</v>
      </c>
      <c r="O89" s="31" t="s">
        <v>25</v>
      </c>
    </row>
    <row r="90" spans="1:15" x14ac:dyDescent="0.3">
      <c r="A90" s="33">
        <v>42213</v>
      </c>
      <c r="B90" s="34">
        <v>16.850000000000001</v>
      </c>
      <c r="C90" s="31" t="s">
        <v>4</v>
      </c>
      <c r="D90" s="31">
        <v>5.2</v>
      </c>
      <c r="E90" s="31">
        <v>15</v>
      </c>
      <c r="F90" s="39" t="s">
        <v>9</v>
      </c>
      <c r="G90" s="31">
        <v>27</v>
      </c>
      <c r="H90" s="31">
        <v>82</v>
      </c>
      <c r="I90" s="35">
        <v>6</v>
      </c>
      <c r="J90" s="31">
        <v>3300</v>
      </c>
      <c r="K90" s="35">
        <v>1006.0083333333336</v>
      </c>
      <c r="L90" s="31">
        <v>260</v>
      </c>
      <c r="M90" s="31" t="s">
        <v>25</v>
      </c>
      <c r="N90" s="31">
        <v>270</v>
      </c>
      <c r="O90" s="31" t="s">
        <v>25</v>
      </c>
    </row>
    <row r="91" spans="1:15" x14ac:dyDescent="0.3">
      <c r="A91" s="33">
        <v>42214</v>
      </c>
      <c r="B91" s="34">
        <v>15</v>
      </c>
      <c r="C91" s="31">
        <v>0.2</v>
      </c>
      <c r="D91" s="31">
        <v>4.0999999999999996</v>
      </c>
      <c r="E91" s="31">
        <v>9</v>
      </c>
      <c r="F91" s="39" t="s">
        <v>8</v>
      </c>
      <c r="G91" s="31">
        <v>19</v>
      </c>
      <c r="H91" s="31">
        <v>87</v>
      </c>
      <c r="I91" s="35">
        <v>6</v>
      </c>
      <c r="J91" s="31">
        <v>2400</v>
      </c>
      <c r="K91" s="35">
        <v>1011.3833333333336</v>
      </c>
      <c r="L91" s="31">
        <v>260</v>
      </c>
      <c r="M91" s="31" t="s">
        <v>25</v>
      </c>
      <c r="N91" s="31">
        <v>270</v>
      </c>
      <c r="O91" s="31" t="s">
        <v>25</v>
      </c>
    </row>
    <row r="92" spans="1:15" x14ac:dyDescent="0.3">
      <c r="A92" s="33">
        <v>42215</v>
      </c>
      <c r="B92" s="34">
        <v>15.25</v>
      </c>
      <c r="C92" s="31">
        <v>0</v>
      </c>
      <c r="D92" s="31">
        <v>8.1</v>
      </c>
      <c r="E92" s="31">
        <v>6</v>
      </c>
      <c r="F92" s="39" t="s">
        <v>8</v>
      </c>
      <c r="G92" s="31">
        <v>17</v>
      </c>
      <c r="H92" s="31">
        <v>84</v>
      </c>
      <c r="I92" s="35">
        <v>4</v>
      </c>
      <c r="J92" s="31">
        <v>2300</v>
      </c>
      <c r="K92" s="35">
        <v>1018.3333333333334</v>
      </c>
      <c r="L92" s="31">
        <v>310</v>
      </c>
      <c r="M92" s="31" t="s">
        <v>22</v>
      </c>
      <c r="N92" s="31">
        <v>270</v>
      </c>
      <c r="O92" s="31" t="s">
        <v>25</v>
      </c>
    </row>
    <row r="93" spans="1:15" x14ac:dyDescent="0.3">
      <c r="A93" s="33">
        <v>42216</v>
      </c>
      <c r="B93" s="34">
        <v>15.7</v>
      </c>
      <c r="C93" s="31" t="s">
        <v>4</v>
      </c>
      <c r="D93" s="31">
        <v>10.1</v>
      </c>
      <c r="E93" s="31">
        <v>5</v>
      </c>
      <c r="F93" s="39" t="s">
        <v>8</v>
      </c>
      <c r="G93" s="31">
        <v>17</v>
      </c>
      <c r="H93" s="31">
        <v>86</v>
      </c>
      <c r="I93" s="35">
        <v>2</v>
      </c>
      <c r="J93" s="31">
        <v>2300</v>
      </c>
      <c r="K93" s="35">
        <v>1018.3625000000001</v>
      </c>
      <c r="L93" s="31">
        <v>210</v>
      </c>
      <c r="M93" s="31" t="s">
        <v>30</v>
      </c>
      <c r="N93" s="31">
        <v>130</v>
      </c>
      <c r="O93" s="31" t="s">
        <v>35</v>
      </c>
    </row>
    <row r="94" spans="1:15" x14ac:dyDescent="0.3">
      <c r="A94" s="33">
        <v>42217</v>
      </c>
      <c r="B94" s="34">
        <v>15.45</v>
      </c>
      <c r="C94" s="31">
        <v>0</v>
      </c>
      <c r="D94" s="31">
        <v>7.4</v>
      </c>
      <c r="E94" s="31">
        <v>6</v>
      </c>
      <c r="F94" s="39" t="s">
        <v>8</v>
      </c>
      <c r="G94" s="31">
        <v>19</v>
      </c>
      <c r="H94" s="31">
        <v>88</v>
      </c>
      <c r="I94" s="35">
        <v>2</v>
      </c>
      <c r="J94" s="31">
        <v>2600</v>
      </c>
      <c r="K94" s="35">
        <v>1016.5958333333334</v>
      </c>
      <c r="L94" s="31">
        <v>250</v>
      </c>
      <c r="M94" s="31" t="s">
        <v>32</v>
      </c>
      <c r="N94" s="31">
        <v>240</v>
      </c>
      <c r="O94" s="31" t="s">
        <v>32</v>
      </c>
    </row>
    <row r="95" spans="1:15" x14ac:dyDescent="0.3">
      <c r="A95" s="33">
        <v>42218</v>
      </c>
      <c r="B95" s="34">
        <v>19.2</v>
      </c>
      <c r="C95" s="31">
        <v>0</v>
      </c>
      <c r="D95" s="31">
        <v>11.9</v>
      </c>
      <c r="E95" s="31">
        <v>7</v>
      </c>
      <c r="F95" s="39" t="s">
        <v>8</v>
      </c>
      <c r="G95" s="31">
        <v>23</v>
      </c>
      <c r="H95" s="31">
        <v>92</v>
      </c>
      <c r="I95" s="35">
        <v>3</v>
      </c>
      <c r="J95" s="31">
        <v>2200</v>
      </c>
      <c r="K95" s="35">
        <v>1016.4541666666668</v>
      </c>
      <c r="L95" s="31">
        <v>180</v>
      </c>
      <c r="M95" s="31" t="s">
        <v>28</v>
      </c>
      <c r="N95" s="31">
        <v>160</v>
      </c>
      <c r="O95" s="31" t="s">
        <v>36</v>
      </c>
    </row>
    <row r="96" spans="1:15" x14ac:dyDescent="0.3">
      <c r="A96" s="33">
        <v>42219</v>
      </c>
      <c r="B96" s="34">
        <v>20.350000000000001</v>
      </c>
      <c r="C96" s="31" t="s">
        <v>4</v>
      </c>
      <c r="D96" s="31">
        <v>2.2999999999999998</v>
      </c>
      <c r="E96" s="31">
        <v>11</v>
      </c>
      <c r="F96" s="39" t="s">
        <v>9</v>
      </c>
      <c r="G96" s="31">
        <v>26</v>
      </c>
      <c r="H96" s="31">
        <v>82</v>
      </c>
      <c r="I96" s="35">
        <v>5</v>
      </c>
      <c r="J96" s="31">
        <v>2100</v>
      </c>
      <c r="K96" s="35">
        <v>1010.7083333333331</v>
      </c>
      <c r="L96" s="31">
        <v>210</v>
      </c>
      <c r="M96" s="31" t="s">
        <v>30</v>
      </c>
      <c r="N96" s="31">
        <v>200</v>
      </c>
      <c r="O96" s="31" t="s">
        <v>30</v>
      </c>
    </row>
    <row r="97" spans="1:15" x14ac:dyDescent="0.3">
      <c r="A97" s="33">
        <v>42220</v>
      </c>
      <c r="B97" s="34">
        <v>17.899999999999999</v>
      </c>
      <c r="C97" s="31">
        <v>0</v>
      </c>
      <c r="D97" s="31">
        <v>6.4</v>
      </c>
      <c r="E97" s="31">
        <v>13</v>
      </c>
      <c r="F97" s="39" t="s">
        <v>9</v>
      </c>
      <c r="G97" s="31">
        <v>28</v>
      </c>
      <c r="H97" s="31">
        <v>84</v>
      </c>
      <c r="I97" s="35">
        <v>5</v>
      </c>
      <c r="J97" s="31">
        <v>2400</v>
      </c>
      <c r="K97" s="35">
        <v>1013.0708333333333</v>
      </c>
      <c r="L97" s="31">
        <v>230</v>
      </c>
      <c r="M97" s="31" t="s">
        <v>31</v>
      </c>
      <c r="N97" s="31">
        <v>250</v>
      </c>
      <c r="O97" s="31" t="s">
        <v>32</v>
      </c>
    </row>
    <row r="98" spans="1:15" x14ac:dyDescent="0.3">
      <c r="A98" s="33">
        <v>42221</v>
      </c>
      <c r="B98" s="34">
        <v>18.399999999999999</v>
      </c>
      <c r="C98" s="31">
        <v>4.2</v>
      </c>
      <c r="D98" s="31">
        <v>0.9</v>
      </c>
      <c r="E98" s="31">
        <v>6</v>
      </c>
      <c r="F98" s="39" t="s">
        <v>8</v>
      </c>
      <c r="G98" s="31">
        <v>18</v>
      </c>
      <c r="H98" s="31">
        <v>87</v>
      </c>
      <c r="I98" s="35">
        <v>8</v>
      </c>
      <c r="J98" s="31">
        <v>2200</v>
      </c>
      <c r="K98" s="35">
        <v>1013.4416666666667</v>
      </c>
      <c r="L98" s="31">
        <v>160</v>
      </c>
      <c r="M98" s="31" t="s">
        <v>36</v>
      </c>
      <c r="N98" s="31">
        <v>130</v>
      </c>
      <c r="O98" s="31" t="s">
        <v>35</v>
      </c>
    </row>
    <row r="99" spans="1:15" x14ac:dyDescent="0.3">
      <c r="A99" s="33">
        <v>42222</v>
      </c>
      <c r="B99" s="34">
        <v>18.8</v>
      </c>
      <c r="C99" s="31" t="s">
        <v>4</v>
      </c>
      <c r="D99" s="31">
        <v>6.2</v>
      </c>
      <c r="E99" s="31">
        <v>9</v>
      </c>
      <c r="F99" s="39" t="s">
        <v>8</v>
      </c>
      <c r="G99" s="31">
        <v>22</v>
      </c>
      <c r="H99" s="31">
        <v>90</v>
      </c>
      <c r="I99" s="35">
        <v>5</v>
      </c>
      <c r="J99" s="31">
        <v>2300</v>
      </c>
      <c r="K99" s="35">
        <v>1012.7833333333333</v>
      </c>
      <c r="L99" s="31">
        <v>220</v>
      </c>
      <c r="M99" s="31" t="s">
        <v>31</v>
      </c>
      <c r="N99" s="31">
        <v>210</v>
      </c>
      <c r="O99" s="31" t="s">
        <v>30</v>
      </c>
    </row>
    <row r="100" spans="1:15" x14ac:dyDescent="0.3">
      <c r="A100" s="33">
        <v>42223</v>
      </c>
      <c r="B100" s="34">
        <v>18.649999999999999</v>
      </c>
      <c r="C100" s="31">
        <v>0</v>
      </c>
      <c r="D100" s="31">
        <v>9.8000000000000007</v>
      </c>
      <c r="E100" s="31">
        <v>4</v>
      </c>
      <c r="F100" s="39" t="s">
        <v>8</v>
      </c>
      <c r="G100" s="31">
        <v>17</v>
      </c>
      <c r="H100" s="31">
        <v>81</v>
      </c>
      <c r="I100" s="35">
        <v>5</v>
      </c>
      <c r="J100" s="31">
        <v>2000</v>
      </c>
      <c r="K100" s="35">
        <v>1017.8666666666664</v>
      </c>
      <c r="L100" s="31">
        <v>280</v>
      </c>
      <c r="M100" s="31" t="s">
        <v>25</v>
      </c>
      <c r="N100" s="31">
        <v>230</v>
      </c>
      <c r="O100" s="31" t="s">
        <v>31</v>
      </c>
    </row>
    <row r="101" spans="1:15" x14ac:dyDescent="0.3">
      <c r="A101" s="33">
        <v>42224</v>
      </c>
      <c r="B101" s="34">
        <v>20.55</v>
      </c>
      <c r="C101" s="31">
        <v>0</v>
      </c>
      <c r="D101" s="31">
        <v>9.5</v>
      </c>
      <c r="E101" s="31">
        <v>6</v>
      </c>
      <c r="F101" s="39" t="s">
        <v>8</v>
      </c>
      <c r="G101" s="31">
        <v>16</v>
      </c>
      <c r="H101" s="31">
        <v>90</v>
      </c>
      <c r="I101" s="35">
        <v>2</v>
      </c>
      <c r="J101" s="31">
        <v>2000</v>
      </c>
      <c r="K101" s="35">
        <v>1022.7416666666664</v>
      </c>
      <c r="L101" s="31">
        <v>220</v>
      </c>
      <c r="M101" s="31" t="s">
        <v>31</v>
      </c>
      <c r="N101" s="31">
        <v>220</v>
      </c>
      <c r="O101" s="31" t="s">
        <v>31</v>
      </c>
    </row>
    <row r="102" spans="1:15" x14ac:dyDescent="0.3">
      <c r="A102" s="33">
        <v>42225</v>
      </c>
      <c r="B102" s="34">
        <v>19.55</v>
      </c>
      <c r="C102" s="31">
        <v>0</v>
      </c>
      <c r="D102" s="31">
        <v>11.7</v>
      </c>
      <c r="E102" s="31">
        <v>7</v>
      </c>
      <c r="F102" s="39" t="s">
        <v>8</v>
      </c>
      <c r="G102" s="31">
        <v>19</v>
      </c>
      <c r="H102" s="31">
        <v>86</v>
      </c>
      <c r="I102" s="35">
        <v>2</v>
      </c>
      <c r="J102" s="31">
        <v>2500</v>
      </c>
      <c r="K102" s="35">
        <v>1020.2791666666666</v>
      </c>
      <c r="L102" s="31">
        <v>230</v>
      </c>
      <c r="M102" s="31" t="s">
        <v>31</v>
      </c>
      <c r="N102" s="31">
        <v>220</v>
      </c>
      <c r="O102" s="31" t="s">
        <v>31</v>
      </c>
    </row>
    <row r="103" spans="1:15" x14ac:dyDescent="0.3">
      <c r="A103" s="33">
        <v>42226</v>
      </c>
      <c r="B103" s="34">
        <v>19.850000000000001</v>
      </c>
      <c r="C103" s="31" t="s">
        <v>4</v>
      </c>
      <c r="D103" s="31">
        <v>0.9</v>
      </c>
      <c r="E103" s="31">
        <v>9</v>
      </c>
      <c r="F103" s="39" t="s">
        <v>8</v>
      </c>
      <c r="G103" s="31">
        <v>25</v>
      </c>
      <c r="H103" s="31">
        <v>85</v>
      </c>
      <c r="I103" s="35">
        <v>7</v>
      </c>
      <c r="J103" s="31">
        <v>2500</v>
      </c>
      <c r="K103" s="35">
        <v>1017.3291666666665</v>
      </c>
      <c r="L103" s="31">
        <v>210</v>
      </c>
      <c r="M103" s="31" t="s">
        <v>30</v>
      </c>
      <c r="N103" s="31">
        <v>200</v>
      </c>
      <c r="O103" s="31" t="s">
        <v>30</v>
      </c>
    </row>
    <row r="104" spans="1:15" x14ac:dyDescent="0.3">
      <c r="A104" s="33">
        <v>42227</v>
      </c>
      <c r="B104" s="34">
        <v>17.600000000000001</v>
      </c>
      <c r="C104" s="31">
        <v>1.8</v>
      </c>
      <c r="D104" s="31">
        <v>1.6</v>
      </c>
      <c r="E104" s="31">
        <v>3</v>
      </c>
      <c r="F104" s="39" t="s">
        <v>8</v>
      </c>
      <c r="G104" s="31">
        <v>10</v>
      </c>
      <c r="H104" s="31">
        <v>91</v>
      </c>
      <c r="I104" s="35">
        <v>8</v>
      </c>
      <c r="J104" s="31">
        <v>1900</v>
      </c>
      <c r="K104" s="35">
        <v>1020.1875000000001</v>
      </c>
      <c r="L104" s="31">
        <v>290</v>
      </c>
      <c r="M104" s="31" t="s">
        <v>26</v>
      </c>
      <c r="N104" s="31">
        <v>290</v>
      </c>
      <c r="O104" s="31" t="s">
        <v>26</v>
      </c>
    </row>
    <row r="105" spans="1:15" x14ac:dyDescent="0.3">
      <c r="A105" s="33">
        <v>42228</v>
      </c>
      <c r="B105" s="34">
        <v>19.2</v>
      </c>
      <c r="C105" s="31" t="s">
        <v>4</v>
      </c>
      <c r="D105" s="31">
        <v>3.2</v>
      </c>
      <c r="E105" s="31">
        <v>7</v>
      </c>
      <c r="F105" s="39" t="s">
        <v>8</v>
      </c>
      <c r="G105" s="31">
        <v>19</v>
      </c>
      <c r="H105" s="31">
        <v>89</v>
      </c>
      <c r="I105" s="35">
        <v>6</v>
      </c>
      <c r="J105" s="31">
        <v>1800</v>
      </c>
      <c r="K105" s="35">
        <v>1022.854166666667</v>
      </c>
      <c r="L105" s="31">
        <v>60</v>
      </c>
      <c r="M105" s="31" t="s">
        <v>34</v>
      </c>
      <c r="N105" s="31">
        <v>70</v>
      </c>
      <c r="O105" s="31" t="s">
        <v>34</v>
      </c>
    </row>
    <row r="106" spans="1:15" x14ac:dyDescent="0.3">
      <c r="A106" s="33">
        <v>42229</v>
      </c>
      <c r="B106" s="34">
        <v>18.2</v>
      </c>
      <c r="C106" s="31">
        <v>7.4</v>
      </c>
      <c r="D106" s="31">
        <v>0</v>
      </c>
      <c r="E106" s="31">
        <v>7</v>
      </c>
      <c r="F106" s="39" t="s">
        <v>8</v>
      </c>
      <c r="G106" s="31">
        <v>21</v>
      </c>
      <c r="H106" s="31">
        <v>93</v>
      </c>
      <c r="I106" s="35">
        <v>8</v>
      </c>
      <c r="J106" s="31">
        <v>900</v>
      </c>
      <c r="K106" s="35">
        <v>1014.4250000000002</v>
      </c>
      <c r="L106" s="31">
        <v>50</v>
      </c>
      <c r="M106" s="31" t="s">
        <v>29</v>
      </c>
      <c r="N106" s="31">
        <v>70</v>
      </c>
      <c r="O106" s="31" t="s">
        <v>34</v>
      </c>
    </row>
    <row r="107" spans="1:15" x14ac:dyDescent="0.3">
      <c r="A107" s="33">
        <v>42230</v>
      </c>
      <c r="B107" s="34">
        <v>19.350000000000001</v>
      </c>
      <c r="C107" s="31">
        <v>1.4</v>
      </c>
      <c r="D107" s="31">
        <v>0.4</v>
      </c>
      <c r="E107" s="31">
        <v>6</v>
      </c>
      <c r="F107" s="39" t="s">
        <v>8</v>
      </c>
      <c r="G107" s="31">
        <v>22</v>
      </c>
      <c r="H107" s="31">
        <v>97</v>
      </c>
      <c r="I107" s="35">
        <v>8</v>
      </c>
      <c r="J107" s="31">
        <v>900</v>
      </c>
      <c r="K107" s="35">
        <v>1006.0458333333332</v>
      </c>
      <c r="L107" s="31">
        <v>300</v>
      </c>
      <c r="M107" s="31" t="s">
        <v>26</v>
      </c>
      <c r="N107" s="31">
        <v>210</v>
      </c>
      <c r="O107" s="31" t="s">
        <v>30</v>
      </c>
    </row>
    <row r="108" spans="1:15" x14ac:dyDescent="0.3">
      <c r="A108" s="33">
        <v>42231</v>
      </c>
      <c r="B108" s="34">
        <v>17.45</v>
      </c>
      <c r="C108" s="31">
        <v>0</v>
      </c>
      <c r="D108" s="31">
        <v>5.3</v>
      </c>
      <c r="E108" s="31">
        <v>5</v>
      </c>
      <c r="F108" s="39" t="s">
        <v>8</v>
      </c>
      <c r="G108" s="31">
        <v>15</v>
      </c>
      <c r="H108" s="31">
        <v>90</v>
      </c>
      <c r="I108" s="35">
        <v>7</v>
      </c>
      <c r="J108" s="31">
        <v>900</v>
      </c>
      <c r="K108" s="35">
        <v>1012.3625000000003</v>
      </c>
      <c r="L108" s="31">
        <v>300</v>
      </c>
      <c r="M108" s="31" t="s">
        <v>26</v>
      </c>
      <c r="N108" s="31">
        <v>320</v>
      </c>
      <c r="O108" s="31" t="s">
        <v>22</v>
      </c>
    </row>
    <row r="109" spans="1:15" x14ac:dyDescent="0.3">
      <c r="A109" s="33">
        <v>42232</v>
      </c>
      <c r="B109" s="34">
        <v>16.05</v>
      </c>
      <c r="C109" s="31">
        <v>0</v>
      </c>
      <c r="D109" s="31">
        <v>3.4</v>
      </c>
      <c r="E109" s="31">
        <v>4</v>
      </c>
      <c r="F109" s="39" t="s">
        <v>8</v>
      </c>
      <c r="G109" s="31">
        <v>13</v>
      </c>
      <c r="H109" s="31">
        <v>81</v>
      </c>
      <c r="I109" s="35">
        <v>7</v>
      </c>
      <c r="J109" s="31">
        <v>3100</v>
      </c>
      <c r="K109" s="35">
        <v>1017.125</v>
      </c>
      <c r="L109" s="31">
        <v>320</v>
      </c>
      <c r="M109" s="31" t="s">
        <v>22</v>
      </c>
      <c r="N109" s="31">
        <v>120</v>
      </c>
      <c r="O109" s="31" t="s">
        <v>24</v>
      </c>
    </row>
    <row r="110" spans="1:15" x14ac:dyDescent="0.3">
      <c r="A110" s="33">
        <v>42233</v>
      </c>
      <c r="B110" s="34">
        <v>17.7</v>
      </c>
      <c r="C110" s="31">
        <v>0</v>
      </c>
      <c r="D110" s="31">
        <v>6.5</v>
      </c>
      <c r="E110" s="31">
        <v>5</v>
      </c>
      <c r="F110" s="39" t="s">
        <v>8</v>
      </c>
      <c r="G110" s="31">
        <v>15</v>
      </c>
      <c r="H110" s="31">
        <v>85</v>
      </c>
      <c r="I110" s="35">
        <v>6</v>
      </c>
      <c r="J110" s="31">
        <v>2900</v>
      </c>
      <c r="K110" s="35">
        <v>1017.521739130435</v>
      </c>
      <c r="L110" s="31">
        <v>10</v>
      </c>
      <c r="M110" s="31" t="s">
        <v>23</v>
      </c>
      <c r="N110" s="31">
        <v>320</v>
      </c>
      <c r="O110" s="31" t="s">
        <v>22</v>
      </c>
    </row>
    <row r="111" spans="1:15" x14ac:dyDescent="0.3">
      <c r="A111" s="33">
        <v>42234</v>
      </c>
      <c r="B111" s="34">
        <v>16.8</v>
      </c>
      <c r="C111" s="31">
        <v>0.2</v>
      </c>
      <c r="D111" s="31">
        <v>0</v>
      </c>
      <c r="E111" s="31">
        <v>8</v>
      </c>
      <c r="F111" s="39" t="s">
        <v>8</v>
      </c>
      <c r="G111" s="31">
        <v>17</v>
      </c>
      <c r="H111" s="31">
        <v>81</v>
      </c>
      <c r="I111" s="35">
        <v>8</v>
      </c>
      <c r="J111" s="31">
        <v>2700</v>
      </c>
      <c r="K111" s="35">
        <v>1014.7166666666664</v>
      </c>
      <c r="L111" s="31">
        <v>290</v>
      </c>
      <c r="M111" s="31" t="s">
        <v>26</v>
      </c>
      <c r="N111" s="31">
        <v>250</v>
      </c>
      <c r="O111" s="31" t="s">
        <v>32</v>
      </c>
    </row>
    <row r="112" spans="1:15" x14ac:dyDescent="0.3">
      <c r="A112" s="33">
        <v>42235</v>
      </c>
      <c r="B112" s="34">
        <v>17.149999999999999</v>
      </c>
      <c r="C112" s="31">
        <v>6.6</v>
      </c>
      <c r="D112" s="31">
        <v>2.5</v>
      </c>
      <c r="E112" s="31">
        <v>8</v>
      </c>
      <c r="F112" s="39" t="s">
        <v>8</v>
      </c>
      <c r="G112" s="31">
        <v>20</v>
      </c>
      <c r="H112" s="31">
        <v>97</v>
      </c>
      <c r="I112" s="35">
        <v>7</v>
      </c>
      <c r="J112" s="31">
        <v>2500</v>
      </c>
      <c r="K112" s="35">
        <v>1017.1750000000001</v>
      </c>
      <c r="L112" s="31">
        <v>210</v>
      </c>
      <c r="M112" s="31" t="s">
        <v>30</v>
      </c>
      <c r="N112" s="31">
        <v>210</v>
      </c>
      <c r="O112" s="31" t="s">
        <v>30</v>
      </c>
    </row>
    <row r="113" spans="1:15" x14ac:dyDescent="0.3">
      <c r="A113" s="33">
        <v>42236</v>
      </c>
      <c r="B113" s="34">
        <v>18.100000000000001</v>
      </c>
      <c r="C113" s="31" t="s">
        <v>4</v>
      </c>
      <c r="D113" s="31">
        <v>0.4</v>
      </c>
      <c r="E113" s="31">
        <v>8</v>
      </c>
      <c r="F113" s="39" t="s">
        <v>8</v>
      </c>
      <c r="G113" s="31">
        <v>18</v>
      </c>
      <c r="H113" s="31">
        <v>99</v>
      </c>
      <c r="I113" s="35">
        <v>8</v>
      </c>
      <c r="J113" s="31">
        <v>3100</v>
      </c>
      <c r="K113" s="35">
        <v>1019.4916666666663</v>
      </c>
      <c r="L113" s="31">
        <v>200</v>
      </c>
      <c r="M113" s="31" t="s">
        <v>30</v>
      </c>
      <c r="N113" s="31">
        <v>220</v>
      </c>
      <c r="O113" s="31" t="s">
        <v>31</v>
      </c>
    </row>
    <row r="114" spans="1:15" x14ac:dyDescent="0.3">
      <c r="A114" s="33">
        <v>42237</v>
      </c>
      <c r="B114" s="34">
        <v>22.2</v>
      </c>
      <c r="C114" s="31">
        <v>0</v>
      </c>
      <c r="D114" s="31">
        <v>8</v>
      </c>
      <c r="E114" s="31">
        <v>9</v>
      </c>
      <c r="F114" s="39" t="s">
        <v>8</v>
      </c>
      <c r="G114" s="31">
        <v>21</v>
      </c>
      <c r="H114" s="31">
        <v>90</v>
      </c>
      <c r="I114" s="35">
        <v>5</v>
      </c>
      <c r="J114" s="31">
        <v>3600</v>
      </c>
      <c r="K114" s="35">
        <v>1019.5666666666667</v>
      </c>
      <c r="L114" s="31">
        <v>180</v>
      </c>
      <c r="M114" s="31" t="s">
        <v>28</v>
      </c>
      <c r="N114" s="31">
        <v>200</v>
      </c>
      <c r="O114" s="31" t="s">
        <v>30</v>
      </c>
    </row>
    <row r="115" spans="1:15" x14ac:dyDescent="0.3">
      <c r="A115" s="33">
        <v>42238</v>
      </c>
      <c r="B115" s="34">
        <v>22.85</v>
      </c>
      <c r="C115" s="31">
        <v>0</v>
      </c>
      <c r="D115" s="31">
        <v>9</v>
      </c>
      <c r="E115" s="31">
        <v>8</v>
      </c>
      <c r="F115" s="39" t="s">
        <v>8</v>
      </c>
      <c r="G115" s="31">
        <v>23</v>
      </c>
      <c r="H115" s="31">
        <v>94</v>
      </c>
      <c r="I115" s="35">
        <v>3</v>
      </c>
      <c r="J115" s="31">
        <v>3100</v>
      </c>
      <c r="K115" s="35">
        <v>1013.7416666666668</v>
      </c>
      <c r="L115" s="31">
        <v>150</v>
      </c>
      <c r="M115" s="31" t="s">
        <v>36</v>
      </c>
      <c r="N115" s="31">
        <v>160</v>
      </c>
      <c r="O115" s="31" t="s">
        <v>36</v>
      </c>
    </row>
    <row r="116" spans="1:15" x14ac:dyDescent="0.3">
      <c r="A116" s="33">
        <v>42239</v>
      </c>
      <c r="B116" s="34">
        <v>19.649999999999999</v>
      </c>
      <c r="C116" s="31">
        <v>5.4</v>
      </c>
      <c r="D116" s="31">
        <v>3.7</v>
      </c>
      <c r="E116" s="31">
        <v>8</v>
      </c>
      <c r="F116" s="39" t="s">
        <v>8</v>
      </c>
      <c r="G116" s="31">
        <v>22</v>
      </c>
      <c r="H116" s="31">
        <v>88</v>
      </c>
      <c r="I116" s="35">
        <v>3</v>
      </c>
      <c r="J116" s="31">
        <v>3600</v>
      </c>
      <c r="K116" s="35">
        <v>1002.5374999999999</v>
      </c>
      <c r="L116" s="31">
        <v>210</v>
      </c>
      <c r="M116" s="31" t="s">
        <v>30</v>
      </c>
      <c r="N116" s="31">
        <v>210</v>
      </c>
      <c r="O116" s="31" t="s">
        <v>30</v>
      </c>
    </row>
    <row r="117" spans="1:15" x14ac:dyDescent="0.3">
      <c r="A117" s="33">
        <v>42240</v>
      </c>
      <c r="B117" s="34">
        <v>14.75</v>
      </c>
      <c r="C117" s="31">
        <v>11.4</v>
      </c>
      <c r="D117" s="31">
        <v>0</v>
      </c>
      <c r="E117" s="31">
        <v>7</v>
      </c>
      <c r="F117" s="39" t="s">
        <v>8</v>
      </c>
      <c r="G117" s="31">
        <v>20</v>
      </c>
      <c r="H117" s="31">
        <v>96</v>
      </c>
      <c r="I117" s="35">
        <v>8</v>
      </c>
      <c r="J117" s="31">
        <v>1800</v>
      </c>
      <c r="K117" s="35">
        <v>999.94583333333355</v>
      </c>
      <c r="L117" s="31">
        <v>50</v>
      </c>
      <c r="M117" s="31" t="s">
        <v>29</v>
      </c>
      <c r="N117" s="31">
        <v>290</v>
      </c>
      <c r="O117" s="31" t="s">
        <v>26</v>
      </c>
    </row>
    <row r="118" spans="1:15" x14ac:dyDescent="0.3">
      <c r="A118" s="33">
        <v>42241</v>
      </c>
      <c r="B118" s="34">
        <v>15.1</v>
      </c>
      <c r="C118" s="31">
        <v>5.6</v>
      </c>
      <c r="D118" s="31">
        <v>3.5</v>
      </c>
      <c r="E118" s="31">
        <v>11</v>
      </c>
      <c r="F118" s="39" t="s">
        <v>9</v>
      </c>
      <c r="G118" s="31">
        <v>23</v>
      </c>
      <c r="H118" s="31">
        <v>96</v>
      </c>
      <c r="I118" s="35">
        <v>6</v>
      </c>
      <c r="J118" s="31">
        <v>2500</v>
      </c>
      <c r="K118" s="35">
        <v>1007.9124999999999</v>
      </c>
      <c r="L118" s="31">
        <v>220</v>
      </c>
      <c r="M118" s="31" t="s">
        <v>31</v>
      </c>
      <c r="N118" s="31">
        <v>210</v>
      </c>
      <c r="O118" s="31" t="s">
        <v>30</v>
      </c>
    </row>
    <row r="119" spans="1:15" x14ac:dyDescent="0.3">
      <c r="A119" s="33">
        <v>42242</v>
      </c>
      <c r="B119" s="34">
        <v>17</v>
      </c>
      <c r="C119" s="31">
        <v>51.6</v>
      </c>
      <c r="D119" s="31">
        <v>3.4</v>
      </c>
      <c r="E119" s="31">
        <v>12</v>
      </c>
      <c r="F119" s="39" t="s">
        <v>9</v>
      </c>
      <c r="G119" s="31">
        <v>29</v>
      </c>
      <c r="H119" s="31">
        <v>98</v>
      </c>
      <c r="I119" s="35">
        <v>6</v>
      </c>
      <c r="J119" s="31">
        <v>1500</v>
      </c>
      <c r="K119" s="35">
        <v>1004.2124999999997</v>
      </c>
      <c r="L119" s="31">
        <v>210</v>
      </c>
      <c r="M119" s="31" t="s">
        <v>30</v>
      </c>
      <c r="N119" s="31">
        <v>230</v>
      </c>
      <c r="O119" s="31" t="s">
        <v>31</v>
      </c>
    </row>
    <row r="120" spans="1:15" x14ac:dyDescent="0.3">
      <c r="A120" s="33">
        <v>42243</v>
      </c>
      <c r="B120" s="34">
        <v>16.55</v>
      </c>
      <c r="C120" s="31" t="s">
        <v>4</v>
      </c>
      <c r="D120" s="31">
        <v>2.9</v>
      </c>
      <c r="E120" s="31">
        <v>9</v>
      </c>
      <c r="F120" s="39" t="s">
        <v>8</v>
      </c>
      <c r="G120" s="31">
        <v>23</v>
      </c>
      <c r="H120" s="31">
        <v>93</v>
      </c>
      <c r="I120" s="35">
        <v>6</v>
      </c>
      <c r="J120" s="31">
        <v>2900</v>
      </c>
      <c r="K120" s="35">
        <v>1007.1541666666666</v>
      </c>
      <c r="L120" s="31">
        <v>230</v>
      </c>
      <c r="M120" s="31" t="s">
        <v>31</v>
      </c>
      <c r="N120" s="31">
        <v>230</v>
      </c>
      <c r="O120" s="31" t="s">
        <v>31</v>
      </c>
    </row>
    <row r="121" spans="1:15" x14ac:dyDescent="0.3">
      <c r="A121" s="33">
        <v>42244</v>
      </c>
      <c r="B121" s="34">
        <v>16</v>
      </c>
      <c r="C121" s="31" t="s">
        <v>4</v>
      </c>
      <c r="D121" s="31">
        <v>8.8000000000000007</v>
      </c>
      <c r="E121" s="31">
        <v>8</v>
      </c>
      <c r="F121" s="39" t="s">
        <v>8</v>
      </c>
      <c r="G121" s="31">
        <v>22</v>
      </c>
      <c r="H121" s="31">
        <v>95</v>
      </c>
      <c r="I121" s="35">
        <v>3</v>
      </c>
      <c r="J121" s="31">
        <v>2900</v>
      </c>
      <c r="K121" s="35">
        <v>1016.2833333333333</v>
      </c>
      <c r="L121" s="31">
        <v>220</v>
      </c>
      <c r="M121" s="31" t="s">
        <v>31</v>
      </c>
      <c r="N121" s="31">
        <v>210</v>
      </c>
      <c r="O121" s="31" t="s">
        <v>30</v>
      </c>
    </row>
    <row r="122" spans="1:15" x14ac:dyDescent="0.3">
      <c r="A122" s="33">
        <v>42245</v>
      </c>
      <c r="B122" s="34">
        <v>18.2</v>
      </c>
      <c r="C122" s="31">
        <v>3.2</v>
      </c>
      <c r="D122" s="31">
        <v>3.5</v>
      </c>
      <c r="E122" s="31">
        <v>5</v>
      </c>
      <c r="F122" s="39" t="s">
        <v>8</v>
      </c>
      <c r="G122" s="31">
        <v>16</v>
      </c>
      <c r="H122" s="31">
        <v>93</v>
      </c>
      <c r="I122" s="35">
        <v>7</v>
      </c>
      <c r="J122" s="31">
        <v>2700</v>
      </c>
      <c r="K122" s="35">
        <v>1019.8166666666666</v>
      </c>
      <c r="L122" s="31">
        <v>180</v>
      </c>
      <c r="M122" s="31" t="s">
        <v>28</v>
      </c>
      <c r="N122" s="31">
        <v>190</v>
      </c>
      <c r="O122" s="31" t="s">
        <v>28</v>
      </c>
    </row>
    <row r="123" spans="1:15" x14ac:dyDescent="0.3">
      <c r="A123" s="33">
        <v>42246</v>
      </c>
      <c r="B123" s="34">
        <v>18.2</v>
      </c>
      <c r="C123" s="31">
        <v>14</v>
      </c>
      <c r="D123" s="31">
        <v>1</v>
      </c>
      <c r="E123" s="31">
        <v>6</v>
      </c>
      <c r="F123" s="39" t="s">
        <v>8</v>
      </c>
      <c r="G123" s="31">
        <v>15</v>
      </c>
      <c r="H123" s="31">
        <v>95</v>
      </c>
      <c r="I123" s="35">
        <v>8</v>
      </c>
      <c r="J123" s="31">
        <v>2000</v>
      </c>
      <c r="K123" s="35">
        <v>1017.3916666666665</v>
      </c>
      <c r="L123" s="31">
        <v>30</v>
      </c>
      <c r="M123" s="31" t="s">
        <v>33</v>
      </c>
      <c r="N123" s="31">
        <v>10</v>
      </c>
      <c r="O123" s="31" t="s">
        <v>23</v>
      </c>
    </row>
    <row r="124" spans="1:15" x14ac:dyDescent="0.3">
      <c r="A124" s="33">
        <v>42247</v>
      </c>
      <c r="B124" s="34">
        <v>15.15</v>
      </c>
      <c r="C124" s="31">
        <v>4</v>
      </c>
      <c r="D124" s="31">
        <v>0</v>
      </c>
      <c r="E124" s="31">
        <v>5</v>
      </c>
      <c r="F124" s="39" t="s">
        <v>8</v>
      </c>
      <c r="G124" s="31">
        <v>15</v>
      </c>
      <c r="H124" s="31">
        <v>98</v>
      </c>
      <c r="I124" s="35">
        <v>8</v>
      </c>
      <c r="J124" s="31">
        <v>2000</v>
      </c>
      <c r="K124" s="35">
        <v>1013.7916666666666</v>
      </c>
      <c r="L124" s="31">
        <v>350</v>
      </c>
      <c r="M124" s="31" t="s">
        <v>23</v>
      </c>
      <c r="N124" s="31">
        <v>20</v>
      </c>
      <c r="O124" s="31" t="s">
        <v>33</v>
      </c>
    </row>
    <row r="125" spans="1:15" x14ac:dyDescent="0.3">
      <c r="A125" s="33">
        <v>42248</v>
      </c>
      <c r="B125" s="34">
        <v>16.3</v>
      </c>
      <c r="C125" s="31">
        <v>0.2</v>
      </c>
      <c r="D125" s="31">
        <v>3.1</v>
      </c>
      <c r="E125" s="31">
        <v>5</v>
      </c>
      <c r="F125" s="39" t="s">
        <v>8</v>
      </c>
      <c r="G125" s="31">
        <v>17</v>
      </c>
      <c r="H125" s="31">
        <v>94</v>
      </c>
      <c r="I125" s="35">
        <v>7</v>
      </c>
      <c r="J125" s="31">
        <v>2600</v>
      </c>
      <c r="K125" s="35">
        <v>1017.8333333333334</v>
      </c>
      <c r="L125" s="31">
        <v>310</v>
      </c>
      <c r="M125" s="31" t="s">
        <v>22</v>
      </c>
      <c r="N125" s="31">
        <v>340</v>
      </c>
      <c r="O125" s="31" t="s">
        <v>21</v>
      </c>
    </row>
    <row r="126" spans="1:15" x14ac:dyDescent="0.3">
      <c r="A126" s="33">
        <v>42249</v>
      </c>
      <c r="B126" s="34">
        <v>14.25</v>
      </c>
      <c r="C126" s="31" t="s">
        <v>4</v>
      </c>
      <c r="D126" s="31">
        <v>5.5</v>
      </c>
      <c r="E126" s="31">
        <v>5</v>
      </c>
      <c r="F126" s="39" t="s">
        <v>8</v>
      </c>
      <c r="G126" s="31">
        <v>14</v>
      </c>
      <c r="H126" s="31">
        <v>95</v>
      </c>
      <c r="I126" s="35">
        <v>5</v>
      </c>
      <c r="J126" s="31">
        <v>2900</v>
      </c>
      <c r="K126" s="35">
        <v>1017.7999999999998</v>
      </c>
      <c r="L126" s="31">
        <v>300</v>
      </c>
      <c r="M126" s="31" t="s">
        <v>26</v>
      </c>
      <c r="N126" s="31">
        <v>280</v>
      </c>
      <c r="O126" s="31" t="s">
        <v>25</v>
      </c>
    </row>
    <row r="127" spans="1:15" x14ac:dyDescent="0.3">
      <c r="A127" s="33">
        <v>42250</v>
      </c>
      <c r="B127" s="34">
        <v>13</v>
      </c>
      <c r="C127" s="31" t="s">
        <v>4</v>
      </c>
      <c r="D127" s="31">
        <v>1.5</v>
      </c>
      <c r="E127" s="31">
        <v>6</v>
      </c>
      <c r="F127" s="39" t="s">
        <v>8</v>
      </c>
      <c r="G127" s="31">
        <v>17</v>
      </c>
      <c r="H127" s="31">
        <v>92</v>
      </c>
      <c r="I127" s="35">
        <v>7</v>
      </c>
      <c r="J127" s="31">
        <v>3900</v>
      </c>
      <c r="K127" s="35">
        <v>1016.1541666666666</v>
      </c>
      <c r="L127" s="31">
        <v>310</v>
      </c>
      <c r="M127" s="31" t="s">
        <v>22</v>
      </c>
      <c r="N127" s="31">
        <v>30</v>
      </c>
      <c r="O127" s="31" t="s">
        <v>33</v>
      </c>
    </row>
    <row r="128" spans="1:15" x14ac:dyDescent="0.3">
      <c r="A128" s="33">
        <v>42251</v>
      </c>
      <c r="B128" s="34">
        <v>13.65</v>
      </c>
      <c r="C128" s="31">
        <v>0.6</v>
      </c>
      <c r="D128" s="31">
        <v>1.5</v>
      </c>
      <c r="E128" s="31">
        <v>5</v>
      </c>
      <c r="F128" s="39" t="s">
        <v>8</v>
      </c>
      <c r="G128" s="31">
        <v>15</v>
      </c>
      <c r="H128" s="31">
        <v>80</v>
      </c>
      <c r="I128" s="35">
        <v>7</v>
      </c>
      <c r="J128" s="31">
        <v>4300</v>
      </c>
      <c r="K128" s="35">
        <v>1017.8416666666666</v>
      </c>
      <c r="L128" s="31">
        <v>290</v>
      </c>
      <c r="M128" s="31" t="s">
        <v>26</v>
      </c>
      <c r="N128" s="31">
        <v>320</v>
      </c>
      <c r="O128" s="31" t="s">
        <v>22</v>
      </c>
    </row>
    <row r="129" spans="1:15" x14ac:dyDescent="0.3">
      <c r="A129" s="33">
        <v>42252</v>
      </c>
      <c r="B129" s="34">
        <v>12.6</v>
      </c>
      <c r="C129" s="31" t="s">
        <v>4</v>
      </c>
      <c r="D129" s="31">
        <v>0.8</v>
      </c>
      <c r="E129" s="31">
        <v>5</v>
      </c>
      <c r="F129" s="39" t="s">
        <v>8</v>
      </c>
      <c r="G129" s="31">
        <v>16</v>
      </c>
      <c r="H129" s="31">
        <v>97</v>
      </c>
      <c r="I129" s="35">
        <v>5</v>
      </c>
      <c r="J129" s="31">
        <v>2800</v>
      </c>
      <c r="K129" s="35">
        <v>1021.8708333333334</v>
      </c>
      <c r="L129" s="31">
        <v>280</v>
      </c>
      <c r="M129" s="31" t="s">
        <v>25</v>
      </c>
      <c r="N129" s="31">
        <v>30</v>
      </c>
      <c r="O129" s="31" t="s">
        <v>33</v>
      </c>
    </row>
    <row r="130" spans="1:15" x14ac:dyDescent="0.3">
      <c r="A130" s="33">
        <v>42253</v>
      </c>
      <c r="B130" s="34">
        <v>12.8</v>
      </c>
      <c r="C130" s="31">
        <v>0</v>
      </c>
      <c r="D130" s="31">
        <v>11.6</v>
      </c>
      <c r="E130" s="31">
        <v>4</v>
      </c>
      <c r="F130" s="39" t="s">
        <v>8</v>
      </c>
      <c r="G130" s="31">
        <v>14</v>
      </c>
      <c r="H130" s="31">
        <v>94</v>
      </c>
      <c r="I130" s="35">
        <v>1</v>
      </c>
      <c r="J130" s="31">
        <v>2400</v>
      </c>
      <c r="K130" s="35">
        <v>1028.4958333333334</v>
      </c>
      <c r="L130" s="31">
        <v>310</v>
      </c>
      <c r="M130" s="31" t="s">
        <v>22</v>
      </c>
      <c r="N130" s="31">
        <v>290</v>
      </c>
      <c r="O130" s="31" t="s">
        <v>26</v>
      </c>
    </row>
    <row r="131" spans="1:15" x14ac:dyDescent="0.3">
      <c r="A131" s="33">
        <v>42254</v>
      </c>
      <c r="B131" s="34">
        <v>13.85</v>
      </c>
      <c r="C131" s="31">
        <v>0</v>
      </c>
      <c r="D131" s="31">
        <v>9.8000000000000007</v>
      </c>
      <c r="E131" s="31">
        <v>5</v>
      </c>
      <c r="F131" s="39" t="s">
        <v>8</v>
      </c>
      <c r="G131" s="31">
        <v>17</v>
      </c>
      <c r="H131" s="31">
        <v>93</v>
      </c>
      <c r="I131" s="35">
        <v>1</v>
      </c>
      <c r="J131" s="31">
        <v>2700</v>
      </c>
      <c r="K131" s="35">
        <v>1030.6083333333333</v>
      </c>
      <c r="L131" s="31">
        <v>20</v>
      </c>
      <c r="M131" s="31" t="s">
        <v>33</v>
      </c>
      <c r="N131" s="31">
        <v>30</v>
      </c>
      <c r="O131" s="31" t="s">
        <v>33</v>
      </c>
    </row>
    <row r="132" spans="1:15" x14ac:dyDescent="0.3">
      <c r="A132" s="33">
        <v>42255</v>
      </c>
      <c r="B132" s="34">
        <v>13.3</v>
      </c>
      <c r="C132" s="31" t="s">
        <v>4</v>
      </c>
      <c r="D132" s="31">
        <v>1.4</v>
      </c>
      <c r="E132" s="31">
        <v>5</v>
      </c>
      <c r="F132" s="39" t="s">
        <v>8</v>
      </c>
      <c r="G132" s="31">
        <v>12</v>
      </c>
      <c r="H132" s="31">
        <v>90</v>
      </c>
      <c r="I132" s="35">
        <v>7</v>
      </c>
      <c r="J132" s="31">
        <v>3500</v>
      </c>
      <c r="K132" s="35">
        <v>1028.1291666666666</v>
      </c>
      <c r="L132" s="31">
        <v>30</v>
      </c>
      <c r="M132" s="31" t="s">
        <v>33</v>
      </c>
      <c r="N132" s="31">
        <v>30</v>
      </c>
      <c r="O132" s="31" t="s">
        <v>33</v>
      </c>
    </row>
    <row r="133" spans="1:15" x14ac:dyDescent="0.3">
      <c r="A133" s="33">
        <v>42256</v>
      </c>
      <c r="B133" s="34">
        <v>16.2</v>
      </c>
      <c r="C133" s="31">
        <v>0.4</v>
      </c>
      <c r="D133" s="31">
        <v>2.1</v>
      </c>
      <c r="E133" s="31">
        <v>8</v>
      </c>
      <c r="F133" s="39" t="s">
        <v>8</v>
      </c>
      <c r="G133" s="31">
        <v>20</v>
      </c>
      <c r="H133" s="31">
        <v>87</v>
      </c>
      <c r="I133" s="35">
        <v>6</v>
      </c>
      <c r="J133" s="31">
        <v>3000</v>
      </c>
      <c r="K133" s="35">
        <v>1022.8000000000002</v>
      </c>
      <c r="L133" s="31">
        <v>50</v>
      </c>
      <c r="M133" s="31" t="s">
        <v>29</v>
      </c>
      <c r="N133" s="31">
        <v>100</v>
      </c>
      <c r="O133" s="31" t="s">
        <v>27</v>
      </c>
    </row>
    <row r="134" spans="1:15" x14ac:dyDescent="0.3">
      <c r="A134" s="33">
        <v>42257</v>
      </c>
      <c r="B134" s="34">
        <v>16.5</v>
      </c>
      <c r="C134" s="31">
        <v>0</v>
      </c>
      <c r="D134" s="31">
        <v>11.9</v>
      </c>
      <c r="E134" s="31">
        <v>8</v>
      </c>
      <c r="F134" s="39" t="s">
        <v>8</v>
      </c>
      <c r="G134" s="31">
        <v>22</v>
      </c>
      <c r="H134" s="31">
        <v>95</v>
      </c>
      <c r="I134" s="35">
        <v>0</v>
      </c>
      <c r="J134" s="31">
        <v>2200</v>
      </c>
      <c r="K134" s="35">
        <v>1020.5041666666666</v>
      </c>
      <c r="L134" s="31">
        <v>80</v>
      </c>
      <c r="M134" s="31" t="s">
        <v>27</v>
      </c>
      <c r="N134" s="31">
        <v>100</v>
      </c>
      <c r="O134" s="31" t="s">
        <v>27</v>
      </c>
    </row>
    <row r="135" spans="1:15" x14ac:dyDescent="0.3">
      <c r="A135" s="33">
        <v>42258</v>
      </c>
      <c r="B135" s="34">
        <v>17.05</v>
      </c>
      <c r="C135" s="31">
        <v>0.4</v>
      </c>
      <c r="D135" s="31">
        <v>10</v>
      </c>
      <c r="E135" s="31">
        <v>8</v>
      </c>
      <c r="F135" s="39" t="s">
        <v>8</v>
      </c>
      <c r="G135" s="31">
        <v>20</v>
      </c>
      <c r="H135" s="31">
        <v>93</v>
      </c>
      <c r="I135" s="35">
        <v>3</v>
      </c>
      <c r="J135" s="31">
        <v>2200</v>
      </c>
      <c r="K135" s="35">
        <v>1014.4875000000001</v>
      </c>
      <c r="L135" s="31">
        <v>60</v>
      </c>
      <c r="M135" s="31" t="s">
        <v>34</v>
      </c>
      <c r="N135" s="31">
        <v>120</v>
      </c>
      <c r="O135" s="31" t="s">
        <v>24</v>
      </c>
    </row>
    <row r="136" spans="1:15" x14ac:dyDescent="0.3">
      <c r="A136" s="33">
        <v>42259</v>
      </c>
      <c r="B136" s="34">
        <v>18.25</v>
      </c>
      <c r="C136" s="31">
        <v>0</v>
      </c>
      <c r="D136" s="31">
        <v>4.9000000000000004</v>
      </c>
      <c r="E136" s="31">
        <v>10</v>
      </c>
      <c r="F136" s="39" t="s">
        <v>8</v>
      </c>
      <c r="G136" s="31">
        <v>26</v>
      </c>
      <c r="H136" s="31">
        <v>92</v>
      </c>
      <c r="I136" s="35">
        <v>6</v>
      </c>
      <c r="J136" s="31">
        <v>3300</v>
      </c>
      <c r="K136" s="35">
        <v>1007.6999999999999</v>
      </c>
      <c r="L136" s="31">
        <v>260</v>
      </c>
      <c r="M136" s="31" t="s">
        <v>25</v>
      </c>
      <c r="N136" s="31">
        <v>220</v>
      </c>
      <c r="O136" s="31" t="s">
        <v>31</v>
      </c>
    </row>
    <row r="137" spans="1:15" x14ac:dyDescent="0.3">
      <c r="A137" s="33">
        <v>42260</v>
      </c>
      <c r="B137" s="34">
        <v>15</v>
      </c>
      <c r="C137" s="31">
        <v>10.199999999999999</v>
      </c>
      <c r="D137" s="31">
        <v>2.2999999999999998</v>
      </c>
      <c r="E137" s="31">
        <v>6</v>
      </c>
      <c r="F137" s="39" t="s">
        <v>8</v>
      </c>
      <c r="G137" s="31">
        <v>17</v>
      </c>
      <c r="H137" s="31">
        <v>91</v>
      </c>
      <c r="I137" s="35">
        <v>7</v>
      </c>
      <c r="J137" s="31">
        <v>2800</v>
      </c>
      <c r="K137" s="35">
        <v>1005.7249999999998</v>
      </c>
      <c r="L137" s="31">
        <v>100</v>
      </c>
      <c r="M137" s="31" t="s">
        <v>27</v>
      </c>
      <c r="N137" s="31">
        <v>130</v>
      </c>
      <c r="O137" s="31" t="s">
        <v>35</v>
      </c>
    </row>
    <row r="138" spans="1:15" x14ac:dyDescent="0.3">
      <c r="A138" s="33">
        <v>42261</v>
      </c>
      <c r="B138" s="34">
        <v>15.8</v>
      </c>
      <c r="C138" s="31">
        <v>1</v>
      </c>
      <c r="D138" s="31">
        <v>3.1</v>
      </c>
      <c r="E138" s="31">
        <v>11</v>
      </c>
      <c r="F138" s="39" t="s">
        <v>9</v>
      </c>
      <c r="G138" s="31">
        <v>30</v>
      </c>
      <c r="H138" s="31">
        <v>98</v>
      </c>
      <c r="I138" s="35">
        <v>6</v>
      </c>
      <c r="J138" s="31">
        <v>2200</v>
      </c>
      <c r="K138" s="35">
        <v>994.62916666666661</v>
      </c>
      <c r="L138" s="31">
        <v>210</v>
      </c>
      <c r="M138" s="31" t="s">
        <v>30</v>
      </c>
      <c r="N138" s="31">
        <v>220</v>
      </c>
      <c r="O138" s="31" t="s">
        <v>31</v>
      </c>
    </row>
    <row r="139" spans="1:15" x14ac:dyDescent="0.3">
      <c r="A139" s="33">
        <v>42262</v>
      </c>
      <c r="B139" s="34">
        <v>15.1</v>
      </c>
      <c r="C139" s="31">
        <v>0.4</v>
      </c>
      <c r="D139" s="31">
        <v>1.1000000000000001</v>
      </c>
      <c r="E139" s="31">
        <v>11</v>
      </c>
      <c r="F139" s="39" t="s">
        <v>9</v>
      </c>
      <c r="G139" s="31">
        <v>25</v>
      </c>
      <c r="H139" s="31">
        <v>93</v>
      </c>
      <c r="I139" s="35">
        <v>6</v>
      </c>
      <c r="J139" s="31">
        <v>2800</v>
      </c>
      <c r="K139" s="35">
        <v>995.76249999999982</v>
      </c>
      <c r="L139" s="31">
        <v>190</v>
      </c>
      <c r="M139" s="31" t="s">
        <v>28</v>
      </c>
      <c r="N139" s="31">
        <v>250</v>
      </c>
      <c r="O139" s="31" t="s">
        <v>32</v>
      </c>
    </row>
    <row r="140" spans="1:15" x14ac:dyDescent="0.3">
      <c r="A140" s="33">
        <v>42263</v>
      </c>
      <c r="B140" s="34">
        <v>13.25</v>
      </c>
      <c r="C140" s="31">
        <v>19</v>
      </c>
      <c r="D140" s="31">
        <v>0.1</v>
      </c>
      <c r="E140" s="31">
        <v>7</v>
      </c>
      <c r="F140" s="39" t="s">
        <v>8</v>
      </c>
      <c r="G140" s="31">
        <v>21</v>
      </c>
      <c r="H140" s="31">
        <v>97</v>
      </c>
      <c r="I140" s="35">
        <v>8</v>
      </c>
      <c r="J140" s="31">
        <v>1400</v>
      </c>
      <c r="K140" s="35">
        <v>988.72083333333319</v>
      </c>
      <c r="L140" s="31">
        <v>60</v>
      </c>
      <c r="M140" s="31" t="s">
        <v>34</v>
      </c>
      <c r="N140" s="31">
        <v>70</v>
      </c>
      <c r="O140" s="31" t="s">
        <v>34</v>
      </c>
    </row>
    <row r="141" spans="1:15" x14ac:dyDescent="0.3">
      <c r="A141" s="33">
        <v>42264</v>
      </c>
      <c r="B141" s="34">
        <v>13.8</v>
      </c>
      <c r="C141" s="31" t="s">
        <v>4</v>
      </c>
      <c r="D141" s="31">
        <v>7.3</v>
      </c>
      <c r="E141" s="31">
        <v>8</v>
      </c>
      <c r="F141" s="39" t="s">
        <v>8</v>
      </c>
      <c r="G141" s="31">
        <v>21</v>
      </c>
      <c r="H141" s="31">
        <v>96</v>
      </c>
      <c r="I141" s="35">
        <v>5</v>
      </c>
      <c r="J141" s="31">
        <v>2400</v>
      </c>
      <c r="K141" s="35">
        <v>999.76666666666654</v>
      </c>
      <c r="L141" s="31">
        <v>270</v>
      </c>
      <c r="M141" s="31" t="s">
        <v>25</v>
      </c>
      <c r="N141" s="31">
        <v>260</v>
      </c>
      <c r="O141" s="31" t="s">
        <v>25</v>
      </c>
    </row>
    <row r="142" spans="1:15" x14ac:dyDescent="0.3">
      <c r="A142" s="33">
        <v>42265</v>
      </c>
      <c r="B142" s="34">
        <v>15.6</v>
      </c>
      <c r="C142" s="31">
        <v>9.6</v>
      </c>
      <c r="D142" s="31">
        <v>2.4</v>
      </c>
      <c r="E142" s="31">
        <v>5</v>
      </c>
      <c r="F142" s="39" t="s">
        <v>8</v>
      </c>
      <c r="G142" s="31">
        <v>22</v>
      </c>
      <c r="H142" s="31">
        <v>96</v>
      </c>
      <c r="I142" s="35">
        <v>5</v>
      </c>
      <c r="J142" s="31">
        <v>2100</v>
      </c>
      <c r="K142" s="35">
        <v>1011.2208333333332</v>
      </c>
      <c r="L142" s="31">
        <v>190</v>
      </c>
      <c r="M142" s="31" t="s">
        <v>28</v>
      </c>
      <c r="N142" s="31">
        <v>30</v>
      </c>
      <c r="O142" s="31" t="s">
        <v>33</v>
      </c>
    </row>
    <row r="143" spans="1:15" x14ac:dyDescent="0.3">
      <c r="A143" s="33">
        <v>42266</v>
      </c>
      <c r="B143" s="34">
        <v>15.15</v>
      </c>
      <c r="C143" s="31">
        <v>0</v>
      </c>
      <c r="D143" s="31">
        <v>8.1</v>
      </c>
      <c r="E143" s="31">
        <v>3</v>
      </c>
      <c r="F143" s="39" t="s">
        <v>8</v>
      </c>
      <c r="G143" s="31">
        <v>12</v>
      </c>
      <c r="H143" s="31">
        <v>98</v>
      </c>
      <c r="I143" s="35">
        <v>3</v>
      </c>
      <c r="J143" s="31">
        <v>2000</v>
      </c>
      <c r="K143" s="35">
        <v>1024.7791666666665</v>
      </c>
      <c r="L143" s="31">
        <v>340</v>
      </c>
      <c r="M143" s="31" t="s">
        <v>21</v>
      </c>
      <c r="N143" s="31">
        <v>360</v>
      </c>
      <c r="O143" s="31" t="s">
        <v>23</v>
      </c>
    </row>
    <row r="144" spans="1:15" x14ac:dyDescent="0.3">
      <c r="A144" s="33">
        <v>42267</v>
      </c>
      <c r="B144" s="34">
        <v>14.65</v>
      </c>
      <c r="C144" s="31" t="s">
        <v>4</v>
      </c>
      <c r="D144" s="31">
        <v>7.5</v>
      </c>
      <c r="E144" s="31">
        <v>6</v>
      </c>
      <c r="F144" s="39" t="s">
        <v>8</v>
      </c>
      <c r="G144" s="31">
        <v>16</v>
      </c>
      <c r="H144" s="31">
        <v>97</v>
      </c>
      <c r="I144" s="35">
        <v>2</v>
      </c>
      <c r="J144" s="31">
        <v>2000</v>
      </c>
      <c r="K144" s="35">
        <v>1024.7541666666668</v>
      </c>
      <c r="L144" s="31">
        <v>240</v>
      </c>
      <c r="M144" s="31" t="s">
        <v>32</v>
      </c>
      <c r="N144" s="31">
        <v>250</v>
      </c>
      <c r="O144" s="31" t="s">
        <v>32</v>
      </c>
    </row>
    <row r="145" spans="1:15" x14ac:dyDescent="0.3">
      <c r="A145" s="33">
        <v>42268</v>
      </c>
      <c r="B145" s="34">
        <v>13.85</v>
      </c>
      <c r="C145" s="31">
        <v>5.8</v>
      </c>
      <c r="D145" s="31">
        <v>0.3</v>
      </c>
      <c r="E145" s="31">
        <v>8</v>
      </c>
      <c r="F145" s="39" t="s">
        <v>8</v>
      </c>
      <c r="G145" s="31">
        <v>18</v>
      </c>
      <c r="H145" s="31">
        <v>97</v>
      </c>
      <c r="I145" s="35">
        <v>7</v>
      </c>
      <c r="J145" s="31">
        <v>1900</v>
      </c>
      <c r="K145" s="35">
        <v>1011.9416666666667</v>
      </c>
      <c r="L145" s="31">
        <v>200</v>
      </c>
      <c r="M145" s="31" t="s">
        <v>30</v>
      </c>
      <c r="N145" s="31">
        <v>210</v>
      </c>
      <c r="O145" s="31" t="s">
        <v>30</v>
      </c>
    </row>
    <row r="146" spans="1:15" x14ac:dyDescent="0.3">
      <c r="A146" s="33">
        <v>42269</v>
      </c>
      <c r="B146" s="34">
        <v>11.95</v>
      </c>
      <c r="C146" s="31">
        <v>0.2</v>
      </c>
      <c r="D146" s="31">
        <v>0.7</v>
      </c>
      <c r="E146" s="31">
        <v>6</v>
      </c>
      <c r="F146" s="39" t="s">
        <v>8</v>
      </c>
      <c r="G146" s="31">
        <v>24</v>
      </c>
      <c r="H146" s="31">
        <v>98</v>
      </c>
      <c r="I146" s="35">
        <v>6</v>
      </c>
      <c r="J146" s="31">
        <v>3100</v>
      </c>
      <c r="K146" s="35">
        <v>1002.3208333333331</v>
      </c>
      <c r="L146" s="31">
        <v>330</v>
      </c>
      <c r="M146" s="31" t="s">
        <v>21</v>
      </c>
      <c r="N146" s="31">
        <v>310</v>
      </c>
      <c r="O146" s="31" t="s">
        <v>22</v>
      </c>
    </row>
    <row r="147" spans="1:15" x14ac:dyDescent="0.3">
      <c r="A147" s="33">
        <v>42270</v>
      </c>
      <c r="B147" s="34">
        <v>12.65</v>
      </c>
      <c r="C147" s="31">
        <v>2</v>
      </c>
      <c r="D147" s="31">
        <v>6.2</v>
      </c>
      <c r="E147" s="31">
        <v>9</v>
      </c>
      <c r="F147" s="39" t="s">
        <v>8</v>
      </c>
      <c r="G147" s="31">
        <v>22</v>
      </c>
      <c r="H147" s="31">
        <v>92</v>
      </c>
      <c r="I147" s="35">
        <v>4</v>
      </c>
      <c r="J147" s="31">
        <v>3500</v>
      </c>
      <c r="K147" s="35">
        <v>1011.7583333333336</v>
      </c>
      <c r="L147" s="31">
        <v>280</v>
      </c>
      <c r="M147" s="31" t="s">
        <v>25</v>
      </c>
      <c r="N147" s="31">
        <v>260</v>
      </c>
      <c r="O147" s="31" t="s">
        <v>25</v>
      </c>
    </row>
    <row r="148" spans="1:15" x14ac:dyDescent="0.3">
      <c r="A148" s="33">
        <v>42271</v>
      </c>
      <c r="B148" s="34">
        <v>15.65</v>
      </c>
      <c r="C148" s="31" t="s">
        <v>4</v>
      </c>
      <c r="D148" s="31">
        <v>5.3</v>
      </c>
      <c r="E148" s="31">
        <v>11</v>
      </c>
      <c r="F148" s="39" t="s">
        <v>9</v>
      </c>
      <c r="G148" s="31">
        <v>27</v>
      </c>
      <c r="H148" s="31">
        <v>97</v>
      </c>
      <c r="I148" s="35">
        <v>6</v>
      </c>
      <c r="J148" s="31">
        <v>2600</v>
      </c>
      <c r="K148" s="35">
        <v>1014.3000000000002</v>
      </c>
      <c r="L148" s="31">
        <v>260</v>
      </c>
      <c r="M148" s="31" t="s">
        <v>25</v>
      </c>
      <c r="N148" s="31">
        <v>240</v>
      </c>
      <c r="O148" s="31" t="s">
        <v>32</v>
      </c>
    </row>
    <row r="149" spans="1:15" x14ac:dyDescent="0.3">
      <c r="A149" s="33">
        <v>42272</v>
      </c>
      <c r="B149" s="34">
        <v>13.2</v>
      </c>
      <c r="C149" s="31">
        <v>0.2</v>
      </c>
      <c r="D149" s="31">
        <v>7.3</v>
      </c>
      <c r="E149" s="31">
        <v>5</v>
      </c>
      <c r="F149" s="39" t="s">
        <v>8</v>
      </c>
      <c r="G149" s="31">
        <v>13</v>
      </c>
      <c r="H149" s="31">
        <v>95</v>
      </c>
      <c r="I149" s="35">
        <v>2</v>
      </c>
      <c r="J149" s="31">
        <v>2100</v>
      </c>
      <c r="K149" s="35">
        <v>1022.9041666666668</v>
      </c>
      <c r="L149" s="31">
        <v>290</v>
      </c>
      <c r="M149" s="31" t="s">
        <v>26</v>
      </c>
      <c r="N149" s="31">
        <v>310</v>
      </c>
      <c r="O149" s="31" t="s">
        <v>22</v>
      </c>
    </row>
    <row r="150" spans="1:15" x14ac:dyDescent="0.3">
      <c r="A150" s="33">
        <v>42273</v>
      </c>
      <c r="B150" s="34">
        <v>12.35</v>
      </c>
      <c r="C150" s="31" t="s">
        <v>4</v>
      </c>
      <c r="D150" s="31">
        <v>8.4</v>
      </c>
      <c r="E150" s="31">
        <v>4</v>
      </c>
      <c r="F150" s="39" t="s">
        <v>8</v>
      </c>
      <c r="G150" s="31">
        <v>13</v>
      </c>
      <c r="H150" s="31">
        <v>94</v>
      </c>
      <c r="I150" s="35">
        <v>3</v>
      </c>
      <c r="J150" s="31">
        <v>2000</v>
      </c>
      <c r="K150" s="35">
        <v>1028.8125</v>
      </c>
      <c r="L150" s="31">
        <v>50</v>
      </c>
      <c r="M150" s="31" t="s">
        <v>29</v>
      </c>
      <c r="N150" s="31">
        <v>20</v>
      </c>
      <c r="O150" s="31" t="s">
        <v>33</v>
      </c>
    </row>
    <row r="151" spans="1:15" x14ac:dyDescent="0.3">
      <c r="A151" s="33">
        <v>42274</v>
      </c>
      <c r="B151" s="34">
        <v>13.55</v>
      </c>
      <c r="C151" s="31">
        <v>0</v>
      </c>
      <c r="D151" s="31">
        <v>8.5</v>
      </c>
      <c r="E151" s="31">
        <v>6</v>
      </c>
      <c r="F151" s="39" t="s">
        <v>8</v>
      </c>
      <c r="G151" s="31">
        <v>23</v>
      </c>
      <c r="H151" s="31">
        <v>93</v>
      </c>
      <c r="I151" s="35">
        <v>2</v>
      </c>
      <c r="J151" s="31">
        <v>2900</v>
      </c>
      <c r="K151" s="35">
        <v>1033.7</v>
      </c>
      <c r="L151" s="31">
        <v>70</v>
      </c>
      <c r="M151" s="31" t="s">
        <v>34</v>
      </c>
      <c r="N151" s="31">
        <v>130</v>
      </c>
      <c r="O151" s="31" t="s">
        <v>35</v>
      </c>
    </row>
    <row r="152" spans="1:15" x14ac:dyDescent="0.3">
      <c r="A152" s="33">
        <v>42275</v>
      </c>
      <c r="B152" s="34">
        <v>13.7</v>
      </c>
      <c r="C152" s="31">
        <v>0</v>
      </c>
      <c r="D152" s="31">
        <v>10</v>
      </c>
      <c r="E152" s="31">
        <v>7</v>
      </c>
      <c r="F152" s="39" t="s">
        <v>8</v>
      </c>
      <c r="G152" s="31">
        <v>22</v>
      </c>
      <c r="H152" s="31">
        <v>96</v>
      </c>
      <c r="I152" s="35">
        <v>1</v>
      </c>
      <c r="J152" s="31">
        <v>2800</v>
      </c>
      <c r="K152" s="35">
        <v>1036.425</v>
      </c>
      <c r="L152" s="31">
        <v>80</v>
      </c>
      <c r="M152" s="31" t="s">
        <v>27</v>
      </c>
      <c r="N152" s="31">
        <v>100</v>
      </c>
      <c r="O152" s="31" t="s">
        <v>27</v>
      </c>
    </row>
    <row r="153" spans="1:15" x14ac:dyDescent="0.3">
      <c r="A153" s="33">
        <v>42276</v>
      </c>
      <c r="B153" s="34">
        <v>14.75</v>
      </c>
      <c r="C153" s="31">
        <v>0</v>
      </c>
      <c r="D153" s="31">
        <v>8.9</v>
      </c>
      <c r="E153" s="31">
        <v>8</v>
      </c>
      <c r="F153" s="39" t="s">
        <v>8</v>
      </c>
      <c r="G153" s="31">
        <v>22</v>
      </c>
      <c r="H153" s="31">
        <v>91</v>
      </c>
      <c r="I153" s="35">
        <v>1</v>
      </c>
      <c r="J153" s="31">
        <v>2600</v>
      </c>
      <c r="K153" s="35">
        <v>1034.8041666666668</v>
      </c>
      <c r="L153" s="31">
        <v>60</v>
      </c>
      <c r="M153" s="31" t="s">
        <v>34</v>
      </c>
      <c r="N153" s="31">
        <v>90</v>
      </c>
      <c r="O153" s="31" t="s">
        <v>27</v>
      </c>
    </row>
    <row r="154" spans="1:15" x14ac:dyDescent="0.3">
      <c r="A154" s="33">
        <v>42277</v>
      </c>
      <c r="B154" s="34">
        <v>14.2</v>
      </c>
      <c r="C154" s="31">
        <v>0</v>
      </c>
      <c r="D154" s="31">
        <v>10.7</v>
      </c>
      <c r="E154" s="31">
        <v>9</v>
      </c>
      <c r="F154" s="39" t="s">
        <v>8</v>
      </c>
      <c r="G154" s="31">
        <v>26</v>
      </c>
      <c r="H154" s="31">
        <v>89</v>
      </c>
      <c r="I154" s="35">
        <v>0</v>
      </c>
      <c r="J154" s="31">
        <v>2500</v>
      </c>
      <c r="K154" s="35">
        <v>1032.825</v>
      </c>
      <c r="L154" s="31">
        <v>50</v>
      </c>
      <c r="M154" s="31" t="s">
        <v>29</v>
      </c>
      <c r="N154" s="31">
        <v>100</v>
      </c>
      <c r="O154" s="31" t="s">
        <v>27</v>
      </c>
    </row>
    <row r="155" spans="1:15" x14ac:dyDescent="0.3">
      <c r="A155" s="33">
        <v>42278</v>
      </c>
      <c r="B155" s="34">
        <v>14.05</v>
      </c>
      <c r="C155" s="31">
        <v>0</v>
      </c>
      <c r="D155" s="31">
        <v>10.6</v>
      </c>
      <c r="E155" s="31">
        <v>7</v>
      </c>
      <c r="F155" s="39" t="s">
        <v>8</v>
      </c>
      <c r="G155" s="31">
        <v>22</v>
      </c>
      <c r="H155" s="31">
        <v>92</v>
      </c>
      <c r="I155" s="35">
        <v>1</v>
      </c>
      <c r="J155" s="31">
        <v>2400</v>
      </c>
      <c r="K155" s="35">
        <v>1031.0125</v>
      </c>
      <c r="L155" s="31">
        <v>60</v>
      </c>
      <c r="M155" s="31" t="s">
        <v>34</v>
      </c>
      <c r="N155" s="31">
        <v>60</v>
      </c>
      <c r="O155" s="31" t="s">
        <v>34</v>
      </c>
    </row>
    <row r="156" spans="1:15" x14ac:dyDescent="0.3">
      <c r="A156" s="33">
        <v>42279</v>
      </c>
      <c r="B156" s="34">
        <v>13.8</v>
      </c>
      <c r="C156" s="31">
        <v>0</v>
      </c>
      <c r="D156" s="31">
        <v>10.5</v>
      </c>
      <c r="E156" s="31">
        <v>5</v>
      </c>
      <c r="F156" s="39" t="s">
        <v>8</v>
      </c>
      <c r="G156" s="31">
        <v>13</v>
      </c>
      <c r="H156" s="31">
        <v>96</v>
      </c>
      <c r="I156" s="35">
        <v>0</v>
      </c>
      <c r="J156" s="31">
        <v>1700</v>
      </c>
      <c r="K156" s="35">
        <v>1024.5208333333333</v>
      </c>
      <c r="L156" s="31">
        <v>40</v>
      </c>
      <c r="M156" s="31" t="s">
        <v>29</v>
      </c>
      <c r="N156" s="31">
        <v>90</v>
      </c>
      <c r="O156" s="31" t="s">
        <v>27</v>
      </c>
    </row>
    <row r="157" spans="1:15" x14ac:dyDescent="0.3">
      <c r="A157" s="33">
        <v>42280</v>
      </c>
      <c r="B157" s="34">
        <v>12.5</v>
      </c>
      <c r="C157" s="31">
        <v>0</v>
      </c>
      <c r="D157" s="31">
        <v>2.9</v>
      </c>
      <c r="E157" s="31">
        <v>4</v>
      </c>
      <c r="F157" s="39" t="s">
        <v>8</v>
      </c>
      <c r="G157" s="31">
        <v>12</v>
      </c>
      <c r="H157" s="31">
        <v>93</v>
      </c>
      <c r="I157" s="35">
        <v>4</v>
      </c>
      <c r="J157" s="31">
        <v>600</v>
      </c>
      <c r="K157" s="35">
        <v>1015.4583333333335</v>
      </c>
      <c r="L157" s="31">
        <v>360</v>
      </c>
      <c r="M157" s="31" t="s">
        <v>23</v>
      </c>
      <c r="N157" s="31">
        <v>160</v>
      </c>
      <c r="O157" s="31" t="s">
        <v>36</v>
      </c>
    </row>
    <row r="158" spans="1:15" x14ac:dyDescent="0.3">
      <c r="A158" s="33">
        <v>42281</v>
      </c>
      <c r="B158" s="34">
        <v>12.65</v>
      </c>
      <c r="C158" s="31">
        <v>0.4</v>
      </c>
      <c r="D158" s="31">
        <v>8.1</v>
      </c>
      <c r="E158" s="31">
        <v>5</v>
      </c>
      <c r="F158" s="39" t="s">
        <v>8</v>
      </c>
      <c r="G158" s="31">
        <v>17</v>
      </c>
      <c r="H158" s="31">
        <v>92</v>
      </c>
      <c r="I158" s="35">
        <v>3</v>
      </c>
      <c r="J158" s="31">
        <v>1100</v>
      </c>
      <c r="K158" s="35">
        <v>1013.7958333333332</v>
      </c>
      <c r="L158" s="31">
        <v>90</v>
      </c>
      <c r="M158" s="31" t="s">
        <v>27</v>
      </c>
      <c r="N158" s="31">
        <v>70</v>
      </c>
      <c r="O158" s="31" t="s">
        <v>34</v>
      </c>
    </row>
    <row r="159" spans="1:15" x14ac:dyDescent="0.3">
      <c r="A159" s="33">
        <v>42282</v>
      </c>
      <c r="B159" s="34">
        <v>14.25</v>
      </c>
      <c r="C159" s="31">
        <v>11</v>
      </c>
      <c r="D159" s="31">
        <v>0</v>
      </c>
      <c r="E159" s="31">
        <v>10</v>
      </c>
      <c r="F159" s="39" t="s">
        <v>8</v>
      </c>
      <c r="G159" s="31">
        <v>22</v>
      </c>
      <c r="H159" s="31">
        <v>99</v>
      </c>
      <c r="I159" s="35">
        <v>8</v>
      </c>
      <c r="J159" s="31">
        <v>900</v>
      </c>
      <c r="K159" s="35">
        <v>1004.3499999999998</v>
      </c>
      <c r="L159" s="31">
        <v>140</v>
      </c>
      <c r="M159" s="31" t="s">
        <v>35</v>
      </c>
      <c r="N159" s="31">
        <v>130</v>
      </c>
      <c r="O159" s="31" t="s">
        <v>35</v>
      </c>
    </row>
    <row r="160" spans="1:15" x14ac:dyDescent="0.3">
      <c r="A160" s="33">
        <v>42283</v>
      </c>
      <c r="B160" s="34">
        <v>17.05</v>
      </c>
      <c r="C160" s="31">
        <v>5.4</v>
      </c>
      <c r="D160" s="31">
        <v>2.2999999999999998</v>
      </c>
      <c r="E160" s="31">
        <v>8</v>
      </c>
      <c r="F160" s="39" t="s">
        <v>8</v>
      </c>
      <c r="G160" s="31">
        <v>26</v>
      </c>
      <c r="H160" s="31">
        <v>99</v>
      </c>
      <c r="I160" s="35">
        <v>7</v>
      </c>
      <c r="J160" s="31">
        <v>1500</v>
      </c>
      <c r="K160" s="35">
        <v>996.93750000000034</v>
      </c>
      <c r="L160" s="31">
        <v>140</v>
      </c>
      <c r="M160" s="31" t="s">
        <v>35</v>
      </c>
      <c r="N160" s="31">
        <v>190</v>
      </c>
      <c r="O160" s="31" t="s">
        <v>28</v>
      </c>
    </row>
    <row r="161" spans="1:15" x14ac:dyDescent="0.3">
      <c r="A161" s="33">
        <v>42284</v>
      </c>
      <c r="B161" s="34">
        <v>14.95</v>
      </c>
      <c r="C161" s="31" t="s">
        <v>4</v>
      </c>
      <c r="D161" s="31">
        <v>0.2</v>
      </c>
      <c r="E161" s="31">
        <v>9</v>
      </c>
      <c r="F161" s="39" t="s">
        <v>8</v>
      </c>
      <c r="G161" s="31">
        <v>22</v>
      </c>
      <c r="H161" s="31">
        <v>98</v>
      </c>
      <c r="I161" s="35">
        <v>8</v>
      </c>
      <c r="J161" s="31">
        <v>2300</v>
      </c>
      <c r="K161" s="35">
        <v>1008.8625000000002</v>
      </c>
      <c r="L161" s="31">
        <v>260</v>
      </c>
      <c r="M161" s="31" t="s">
        <v>25</v>
      </c>
      <c r="N161" s="31">
        <v>270</v>
      </c>
      <c r="O161" s="31" t="s">
        <v>25</v>
      </c>
    </row>
    <row r="162" spans="1:15" x14ac:dyDescent="0.3">
      <c r="A162" s="33">
        <v>42285</v>
      </c>
      <c r="B162" s="34">
        <v>11.7</v>
      </c>
      <c r="C162" s="31">
        <v>0.2</v>
      </c>
      <c r="D162" s="31">
        <v>6</v>
      </c>
      <c r="E162" s="31">
        <v>4</v>
      </c>
      <c r="F162" s="39" t="s">
        <v>8</v>
      </c>
      <c r="G162" s="31">
        <v>11</v>
      </c>
      <c r="H162" s="31">
        <v>94</v>
      </c>
      <c r="I162" s="35">
        <v>5</v>
      </c>
      <c r="J162" s="31">
        <v>2800</v>
      </c>
      <c r="K162" s="35">
        <v>1021.1833333333335</v>
      </c>
      <c r="L162" s="31">
        <v>260</v>
      </c>
      <c r="M162" s="31" t="s">
        <v>25</v>
      </c>
      <c r="N162" s="31">
        <v>260</v>
      </c>
      <c r="O162" s="31" t="s">
        <v>25</v>
      </c>
    </row>
    <row r="163" spans="1:15" x14ac:dyDescent="0.3">
      <c r="A163" s="33">
        <v>42286</v>
      </c>
      <c r="B163" s="34">
        <v>12.1</v>
      </c>
      <c r="C163" s="31">
        <v>0</v>
      </c>
      <c r="D163" s="31">
        <v>6.3</v>
      </c>
      <c r="E163" s="31">
        <v>3</v>
      </c>
      <c r="F163" s="39" t="s">
        <v>8</v>
      </c>
      <c r="G163" s="31">
        <v>12</v>
      </c>
      <c r="H163" s="31">
        <v>99</v>
      </c>
      <c r="I163" s="35">
        <v>2</v>
      </c>
      <c r="J163" s="31">
        <v>1800</v>
      </c>
      <c r="K163" s="35">
        <v>1022.8291666666665</v>
      </c>
      <c r="L163" s="31">
        <v>270</v>
      </c>
      <c r="M163" s="31" t="s">
        <v>25</v>
      </c>
      <c r="N163" s="31">
        <v>80</v>
      </c>
      <c r="O163" s="31" t="s">
        <v>27</v>
      </c>
    </row>
    <row r="164" spans="1:15" x14ac:dyDescent="0.3">
      <c r="A164" s="33">
        <v>42287</v>
      </c>
      <c r="B164" s="34">
        <v>12.1</v>
      </c>
      <c r="C164" s="31">
        <v>0</v>
      </c>
      <c r="D164" s="31">
        <v>0.1</v>
      </c>
      <c r="E164" s="31">
        <v>5</v>
      </c>
      <c r="F164" s="39" t="s">
        <v>8</v>
      </c>
      <c r="G164" s="31">
        <v>15</v>
      </c>
      <c r="H164" s="31">
        <v>96</v>
      </c>
      <c r="I164" s="35">
        <v>6</v>
      </c>
      <c r="J164" s="31">
        <v>1800</v>
      </c>
      <c r="K164" s="35">
        <v>1019.9791666666666</v>
      </c>
      <c r="L164" s="31">
        <v>60</v>
      </c>
      <c r="M164" s="31" t="s">
        <v>34</v>
      </c>
      <c r="N164" s="31">
        <v>90</v>
      </c>
      <c r="O164" s="31" t="s">
        <v>27</v>
      </c>
    </row>
    <row r="165" spans="1:15" x14ac:dyDescent="0.3">
      <c r="A165" s="33">
        <v>42288</v>
      </c>
      <c r="B165" s="34">
        <v>12.65</v>
      </c>
      <c r="C165" s="31">
        <v>0</v>
      </c>
      <c r="D165" s="31">
        <v>5.4</v>
      </c>
      <c r="E165" s="31">
        <v>6</v>
      </c>
      <c r="F165" s="39" t="s">
        <v>8</v>
      </c>
      <c r="G165" s="31">
        <v>18</v>
      </c>
      <c r="H165" s="31">
        <v>93</v>
      </c>
      <c r="I165" s="35">
        <v>8</v>
      </c>
      <c r="J165" s="31">
        <v>1300</v>
      </c>
      <c r="K165" s="35">
        <v>1017.3583333333335</v>
      </c>
      <c r="L165" s="31">
        <v>40</v>
      </c>
      <c r="M165" s="31" t="s">
        <v>29</v>
      </c>
      <c r="N165" s="31">
        <v>70</v>
      </c>
      <c r="O165" s="31" t="s">
        <v>34</v>
      </c>
    </row>
    <row r="166" spans="1:15" x14ac:dyDescent="0.3">
      <c r="A166" s="33">
        <v>42289</v>
      </c>
      <c r="B166" s="34">
        <v>11.05</v>
      </c>
      <c r="C166" s="31" t="s">
        <v>4</v>
      </c>
      <c r="D166" s="31">
        <v>5.4</v>
      </c>
      <c r="E166" s="31">
        <v>6</v>
      </c>
      <c r="F166" s="39" t="s">
        <v>8</v>
      </c>
      <c r="G166" s="31">
        <v>16</v>
      </c>
      <c r="H166" s="31">
        <v>85</v>
      </c>
      <c r="I166" s="35">
        <v>5</v>
      </c>
      <c r="J166" s="31">
        <v>1700</v>
      </c>
      <c r="K166" s="35">
        <v>1019.625</v>
      </c>
      <c r="L166" s="31">
        <v>360</v>
      </c>
      <c r="M166" s="31" t="s">
        <v>23</v>
      </c>
      <c r="N166" s="31">
        <v>340</v>
      </c>
      <c r="O166" s="31" t="s">
        <v>21</v>
      </c>
    </row>
    <row r="167" spans="1:15" x14ac:dyDescent="0.3">
      <c r="A167" s="33">
        <v>42290</v>
      </c>
      <c r="B167" s="34">
        <v>10.35</v>
      </c>
      <c r="C167" s="31" t="s">
        <v>4</v>
      </c>
      <c r="D167" s="31">
        <v>3.2</v>
      </c>
      <c r="E167" s="31">
        <v>7</v>
      </c>
      <c r="F167" s="39" t="s">
        <v>8</v>
      </c>
      <c r="G167" s="31">
        <v>21</v>
      </c>
      <c r="H167" s="31">
        <v>86</v>
      </c>
      <c r="I167" s="35">
        <v>6</v>
      </c>
      <c r="J167" s="31">
        <v>2400</v>
      </c>
      <c r="K167" s="35">
        <v>1023.4208333333331</v>
      </c>
      <c r="L167" s="31">
        <v>20</v>
      </c>
      <c r="M167" s="31" t="s">
        <v>33</v>
      </c>
      <c r="N167" s="31">
        <v>10</v>
      </c>
      <c r="O167" s="31" t="s">
        <v>23</v>
      </c>
    </row>
    <row r="168" spans="1:15" x14ac:dyDescent="0.3">
      <c r="A168" s="33">
        <v>42291</v>
      </c>
      <c r="B168" s="34">
        <v>9.6</v>
      </c>
      <c r="C168" s="31">
        <v>0.6</v>
      </c>
      <c r="D168" s="31">
        <v>5.3</v>
      </c>
      <c r="E168" s="31">
        <v>7</v>
      </c>
      <c r="F168" s="39" t="s">
        <v>8</v>
      </c>
      <c r="G168" s="31">
        <v>21</v>
      </c>
      <c r="H168" s="31">
        <v>91</v>
      </c>
      <c r="I168" s="35">
        <v>4</v>
      </c>
      <c r="J168" s="31">
        <v>2900</v>
      </c>
      <c r="K168" s="35">
        <v>1023.2291666666666</v>
      </c>
      <c r="L168" s="31">
        <v>360</v>
      </c>
      <c r="M168" s="31" t="s">
        <v>23</v>
      </c>
      <c r="N168" s="31">
        <v>20</v>
      </c>
      <c r="O168" s="31" t="s">
        <v>33</v>
      </c>
    </row>
    <row r="169" spans="1:15" x14ac:dyDescent="0.3">
      <c r="A169" s="33">
        <v>42292</v>
      </c>
      <c r="B169" s="34">
        <v>11.15</v>
      </c>
      <c r="C169" s="31" t="s">
        <v>4</v>
      </c>
      <c r="D169" s="31">
        <v>1.7</v>
      </c>
      <c r="E169" s="31">
        <v>7</v>
      </c>
      <c r="F169" s="39" t="s">
        <v>8</v>
      </c>
      <c r="G169" s="31">
        <v>18</v>
      </c>
      <c r="H169" s="31">
        <v>91</v>
      </c>
      <c r="I169" s="35">
        <v>7</v>
      </c>
      <c r="J169" s="31">
        <v>2100</v>
      </c>
      <c r="K169" s="35">
        <v>1021.3875000000002</v>
      </c>
      <c r="L169" s="31">
        <v>360</v>
      </c>
      <c r="M169" s="31" t="s">
        <v>23</v>
      </c>
      <c r="N169" s="31">
        <v>40</v>
      </c>
      <c r="O169" s="31" t="s">
        <v>29</v>
      </c>
    </row>
    <row r="170" spans="1:15" x14ac:dyDescent="0.3">
      <c r="A170" s="33">
        <v>42293</v>
      </c>
      <c r="B170" s="34">
        <v>12.2</v>
      </c>
      <c r="C170" s="31" t="s">
        <v>4</v>
      </c>
      <c r="D170" s="31">
        <v>0.1</v>
      </c>
      <c r="E170" s="31">
        <v>9</v>
      </c>
      <c r="F170" s="39" t="s">
        <v>8</v>
      </c>
      <c r="G170" s="31">
        <v>25</v>
      </c>
      <c r="H170" s="31">
        <v>87</v>
      </c>
      <c r="I170" s="35">
        <v>8</v>
      </c>
      <c r="J170" s="31">
        <v>1400</v>
      </c>
      <c r="K170" s="35">
        <v>1021.7041666666668</v>
      </c>
      <c r="L170" s="31">
        <v>360</v>
      </c>
      <c r="M170" s="31" t="s">
        <v>23</v>
      </c>
      <c r="N170" s="31">
        <v>40</v>
      </c>
      <c r="O170" s="31" t="s">
        <v>29</v>
      </c>
    </row>
    <row r="171" spans="1:15" x14ac:dyDescent="0.3">
      <c r="A171" s="33">
        <v>42294</v>
      </c>
      <c r="B171" s="34">
        <v>11.65</v>
      </c>
      <c r="C171" s="31">
        <v>0</v>
      </c>
      <c r="D171" s="31">
        <v>0</v>
      </c>
      <c r="E171" s="31">
        <v>7</v>
      </c>
      <c r="F171" s="39" t="s">
        <v>8</v>
      </c>
      <c r="G171" s="31">
        <v>21</v>
      </c>
      <c r="H171" s="31">
        <v>89</v>
      </c>
      <c r="I171" s="35">
        <v>8</v>
      </c>
      <c r="J171" s="31">
        <v>1900</v>
      </c>
      <c r="K171" s="35">
        <v>1020.3916666666665</v>
      </c>
      <c r="L171" s="31">
        <v>10</v>
      </c>
      <c r="M171" s="31" t="s">
        <v>23</v>
      </c>
      <c r="N171" s="31">
        <v>20</v>
      </c>
      <c r="O171" s="31" t="s">
        <v>33</v>
      </c>
    </row>
    <row r="172" spans="1:15" x14ac:dyDescent="0.3">
      <c r="A172" s="33">
        <v>42295</v>
      </c>
      <c r="B172" s="34">
        <v>13.3</v>
      </c>
      <c r="C172" s="31">
        <v>0.4</v>
      </c>
      <c r="D172" s="31">
        <v>2.5</v>
      </c>
      <c r="E172" s="31">
        <v>5</v>
      </c>
      <c r="F172" s="39" t="s">
        <v>8</v>
      </c>
      <c r="G172" s="31">
        <v>15</v>
      </c>
      <c r="H172" s="31">
        <v>92</v>
      </c>
      <c r="I172" s="35">
        <v>7</v>
      </c>
      <c r="J172" s="31">
        <v>2000</v>
      </c>
      <c r="K172" s="35">
        <v>1020.9791666666666</v>
      </c>
      <c r="L172" s="31">
        <v>20</v>
      </c>
      <c r="M172" s="31" t="s">
        <v>33</v>
      </c>
      <c r="N172" s="31">
        <v>350</v>
      </c>
      <c r="O172" s="31" t="s">
        <v>23</v>
      </c>
    </row>
    <row r="173" spans="1:15" x14ac:dyDescent="0.3">
      <c r="A173" s="33">
        <v>42296</v>
      </c>
      <c r="B173" s="34">
        <v>12.8</v>
      </c>
      <c r="C173" s="31">
        <v>0.2</v>
      </c>
      <c r="D173" s="31">
        <v>0</v>
      </c>
      <c r="E173" s="31">
        <v>5</v>
      </c>
      <c r="F173" s="39" t="s">
        <v>8</v>
      </c>
      <c r="G173" s="31">
        <v>13</v>
      </c>
      <c r="H173" s="31">
        <v>90</v>
      </c>
      <c r="I173" s="35">
        <v>7</v>
      </c>
      <c r="J173" s="31">
        <v>2100</v>
      </c>
      <c r="K173" s="35">
        <v>1024.7708333333333</v>
      </c>
      <c r="L173" s="31">
        <v>20</v>
      </c>
      <c r="M173" s="31" t="s">
        <v>33</v>
      </c>
      <c r="N173" s="31">
        <v>360</v>
      </c>
      <c r="O173" s="31" t="s">
        <v>23</v>
      </c>
    </row>
    <row r="174" spans="1:15" x14ac:dyDescent="0.3">
      <c r="A174" s="33">
        <v>42297</v>
      </c>
      <c r="B174" s="34">
        <v>12</v>
      </c>
      <c r="C174" s="31">
        <v>3.8</v>
      </c>
      <c r="D174" s="31">
        <v>3.4</v>
      </c>
      <c r="E174" s="31">
        <v>4</v>
      </c>
      <c r="F174" s="39" t="s">
        <v>8</v>
      </c>
      <c r="G174" s="31">
        <v>12</v>
      </c>
      <c r="H174" s="31">
        <v>94</v>
      </c>
      <c r="I174" s="35">
        <v>4</v>
      </c>
      <c r="J174" s="31">
        <v>2000</v>
      </c>
      <c r="K174" s="35">
        <v>1026.6041666666667</v>
      </c>
      <c r="L174" s="31">
        <v>300</v>
      </c>
      <c r="M174" s="31" t="s">
        <v>26</v>
      </c>
      <c r="N174" s="31">
        <v>350</v>
      </c>
      <c r="O174" s="31" t="s">
        <v>23</v>
      </c>
    </row>
    <row r="175" spans="1:15" x14ac:dyDescent="0.3">
      <c r="A175" s="33">
        <v>42298</v>
      </c>
      <c r="B175" s="34">
        <v>11.8</v>
      </c>
      <c r="C175" s="31">
        <v>1.6</v>
      </c>
      <c r="D175" s="31">
        <v>0</v>
      </c>
      <c r="E175" s="31">
        <v>8</v>
      </c>
      <c r="F175" s="39" t="s">
        <v>8</v>
      </c>
      <c r="G175" s="31">
        <v>17</v>
      </c>
      <c r="H175" s="31">
        <v>96</v>
      </c>
      <c r="I175" s="35">
        <v>8</v>
      </c>
      <c r="J175" s="31">
        <v>1200</v>
      </c>
      <c r="K175" s="35">
        <v>1017.8708333333331</v>
      </c>
      <c r="L175" s="31">
        <v>220</v>
      </c>
      <c r="M175" s="31" t="s">
        <v>31</v>
      </c>
      <c r="N175" s="31">
        <v>200</v>
      </c>
      <c r="O175" s="31" t="s">
        <v>30</v>
      </c>
    </row>
    <row r="176" spans="1:15" x14ac:dyDescent="0.3">
      <c r="A176" s="33">
        <v>42299</v>
      </c>
      <c r="B176" s="34">
        <v>12.45</v>
      </c>
      <c r="C176" s="31">
        <v>0.2</v>
      </c>
      <c r="D176" s="31">
        <v>0</v>
      </c>
      <c r="E176" s="31">
        <v>8</v>
      </c>
      <c r="F176" s="39" t="s">
        <v>8</v>
      </c>
      <c r="G176" s="31">
        <v>22</v>
      </c>
      <c r="H176" s="31">
        <v>94</v>
      </c>
      <c r="I176" s="35">
        <v>8</v>
      </c>
      <c r="J176" s="31">
        <v>2100</v>
      </c>
      <c r="K176" s="35">
        <v>1017.2166666666666</v>
      </c>
      <c r="L176" s="31">
        <v>300</v>
      </c>
      <c r="M176" s="31" t="s">
        <v>26</v>
      </c>
      <c r="N176" s="31">
        <v>300</v>
      </c>
      <c r="O176" s="31" t="s">
        <v>26</v>
      </c>
    </row>
    <row r="177" spans="1:15" x14ac:dyDescent="0.3">
      <c r="A177" s="33">
        <v>42300</v>
      </c>
      <c r="B177" s="34">
        <v>12</v>
      </c>
      <c r="C177" s="31" t="s">
        <v>4</v>
      </c>
      <c r="D177" s="31">
        <v>0</v>
      </c>
      <c r="E177" s="31">
        <v>5</v>
      </c>
      <c r="F177" s="39" t="s">
        <v>8</v>
      </c>
      <c r="G177" s="31">
        <v>13</v>
      </c>
      <c r="H177" s="31">
        <v>86</v>
      </c>
      <c r="I177" s="35">
        <v>8</v>
      </c>
      <c r="J177" s="31">
        <v>2000</v>
      </c>
      <c r="K177" s="35">
        <v>1020.8916666666665</v>
      </c>
      <c r="L177" s="31">
        <v>260</v>
      </c>
      <c r="M177" s="31" t="s">
        <v>25</v>
      </c>
      <c r="N177" s="31">
        <v>220</v>
      </c>
      <c r="O177" s="31" t="s">
        <v>31</v>
      </c>
    </row>
    <row r="178" spans="1:15" x14ac:dyDescent="0.3">
      <c r="A178" s="33">
        <v>42301</v>
      </c>
      <c r="B178" s="34">
        <v>12.65</v>
      </c>
      <c r="C178" s="31">
        <v>3.4</v>
      </c>
      <c r="D178" s="31">
        <v>0</v>
      </c>
      <c r="E178" s="31">
        <v>6</v>
      </c>
      <c r="F178" s="39" t="s">
        <v>8</v>
      </c>
      <c r="G178" s="31">
        <v>23</v>
      </c>
      <c r="H178" s="31">
        <v>96</v>
      </c>
      <c r="I178" s="35">
        <v>7</v>
      </c>
      <c r="J178" s="31">
        <v>2100</v>
      </c>
      <c r="K178" s="35">
        <v>1015.1583333333334</v>
      </c>
      <c r="L178" s="31">
        <v>180</v>
      </c>
      <c r="M178" s="31" t="s">
        <v>28</v>
      </c>
      <c r="N178" s="31">
        <v>360</v>
      </c>
      <c r="O178" s="31" t="s">
        <v>23</v>
      </c>
    </row>
    <row r="179" spans="1:15" x14ac:dyDescent="0.3">
      <c r="A179" s="33">
        <v>42302</v>
      </c>
      <c r="B179" s="34">
        <v>8</v>
      </c>
      <c r="C179" s="31">
        <v>0</v>
      </c>
      <c r="D179" s="31">
        <v>5.5</v>
      </c>
      <c r="E179" s="31">
        <v>4</v>
      </c>
      <c r="F179" s="39" t="s">
        <v>8</v>
      </c>
      <c r="G179" s="31">
        <v>11</v>
      </c>
      <c r="H179" s="31">
        <v>97</v>
      </c>
      <c r="I179" s="35">
        <v>1</v>
      </c>
      <c r="J179" s="31">
        <v>2300</v>
      </c>
      <c r="K179" s="35">
        <v>1024.7375</v>
      </c>
      <c r="L179" s="31">
        <v>270</v>
      </c>
      <c r="M179" s="31" t="s">
        <v>25</v>
      </c>
      <c r="N179" s="31">
        <v>140</v>
      </c>
      <c r="O179" s="31" t="s">
        <v>35</v>
      </c>
    </row>
    <row r="180" spans="1:15" x14ac:dyDescent="0.3">
      <c r="A180" s="33">
        <v>42303</v>
      </c>
      <c r="B180" s="34">
        <v>11.2</v>
      </c>
      <c r="C180" s="31">
        <v>0</v>
      </c>
      <c r="D180" s="31">
        <v>5.5</v>
      </c>
      <c r="E180" s="31">
        <v>8</v>
      </c>
      <c r="F180" s="39" t="s">
        <v>8</v>
      </c>
      <c r="G180" s="31">
        <v>18</v>
      </c>
      <c r="H180" s="31">
        <v>97</v>
      </c>
      <c r="I180" s="35">
        <v>5</v>
      </c>
      <c r="J180" s="31">
        <v>1200</v>
      </c>
      <c r="K180" s="35">
        <v>1014.8125000000001</v>
      </c>
      <c r="L180" s="31">
        <v>90</v>
      </c>
      <c r="M180" s="31" t="s">
        <v>27</v>
      </c>
      <c r="N180" s="31">
        <v>140</v>
      </c>
      <c r="O180" s="31" t="s">
        <v>35</v>
      </c>
    </row>
    <row r="181" spans="1:15" x14ac:dyDescent="0.3">
      <c r="A181" s="33">
        <v>42304</v>
      </c>
      <c r="B181" s="34">
        <v>14.85</v>
      </c>
      <c r="C181" s="31">
        <v>4.8</v>
      </c>
      <c r="D181" s="31">
        <v>2.4</v>
      </c>
      <c r="E181" s="31">
        <v>7</v>
      </c>
      <c r="F181" s="39" t="s">
        <v>8</v>
      </c>
      <c r="G181" s="31">
        <v>19</v>
      </c>
      <c r="H181" s="31">
        <v>99</v>
      </c>
      <c r="I181" s="35">
        <v>7</v>
      </c>
      <c r="J181" s="31">
        <v>1500</v>
      </c>
      <c r="K181" s="35">
        <v>1009.2833333333334</v>
      </c>
      <c r="L181" s="31">
        <v>90</v>
      </c>
      <c r="M181" s="31" t="s">
        <v>27</v>
      </c>
      <c r="N181" s="31">
        <v>120</v>
      </c>
      <c r="O181" s="31" t="s">
        <v>24</v>
      </c>
    </row>
    <row r="182" spans="1:15" x14ac:dyDescent="0.3">
      <c r="A182" s="33">
        <v>42305</v>
      </c>
      <c r="B182" s="34">
        <v>13.9</v>
      </c>
      <c r="C182" s="31">
        <v>0.2</v>
      </c>
      <c r="D182" s="31">
        <v>1.7</v>
      </c>
      <c r="E182" s="31">
        <v>6</v>
      </c>
      <c r="F182" s="39" t="s">
        <v>8</v>
      </c>
      <c r="G182" s="31">
        <v>14</v>
      </c>
      <c r="H182" s="31">
        <v>99</v>
      </c>
      <c r="I182" s="35">
        <v>5</v>
      </c>
      <c r="J182" s="31">
        <v>1700</v>
      </c>
      <c r="K182" s="35">
        <v>1007.4916666666667</v>
      </c>
      <c r="L182" s="31">
        <v>270</v>
      </c>
      <c r="M182" s="31" t="s">
        <v>25</v>
      </c>
      <c r="N182" s="31">
        <v>230</v>
      </c>
      <c r="O182" s="31" t="s">
        <v>31</v>
      </c>
    </row>
    <row r="183" spans="1:15" x14ac:dyDescent="0.3">
      <c r="A183" s="33">
        <v>42306</v>
      </c>
      <c r="B183" s="34">
        <v>12.1</v>
      </c>
      <c r="C183" s="31">
        <v>7</v>
      </c>
      <c r="D183" s="31">
        <v>0.1</v>
      </c>
      <c r="E183" s="31">
        <v>9</v>
      </c>
      <c r="F183" s="39" t="s">
        <v>8</v>
      </c>
      <c r="G183" s="31">
        <v>25</v>
      </c>
      <c r="H183" s="31">
        <v>99</v>
      </c>
      <c r="I183" s="35">
        <v>7</v>
      </c>
      <c r="J183" s="31">
        <v>1200</v>
      </c>
      <c r="K183" s="35">
        <v>1012.0916666666666</v>
      </c>
      <c r="L183" s="31">
        <v>160</v>
      </c>
      <c r="M183" s="31" t="s">
        <v>36</v>
      </c>
      <c r="N183" s="31">
        <v>180</v>
      </c>
      <c r="O183" s="31" t="s">
        <v>28</v>
      </c>
    </row>
    <row r="184" spans="1:15" x14ac:dyDescent="0.3">
      <c r="A184" s="33">
        <v>42307</v>
      </c>
      <c r="B184" s="34">
        <v>13.85</v>
      </c>
      <c r="C184" s="31">
        <v>0.4</v>
      </c>
      <c r="D184" s="31">
        <v>0</v>
      </c>
      <c r="E184" s="31">
        <v>9</v>
      </c>
      <c r="F184" s="39" t="s">
        <v>8</v>
      </c>
      <c r="G184" s="31">
        <v>21</v>
      </c>
      <c r="H184" s="31">
        <v>100</v>
      </c>
      <c r="I184" s="35">
        <v>8</v>
      </c>
      <c r="J184" s="31">
        <v>2000</v>
      </c>
      <c r="K184" s="35">
        <v>1017.9208333333336</v>
      </c>
      <c r="L184" s="31">
        <v>160</v>
      </c>
      <c r="M184" s="31" t="s">
        <v>36</v>
      </c>
      <c r="N184" s="31">
        <v>150</v>
      </c>
      <c r="O184" s="31" t="s">
        <v>36</v>
      </c>
    </row>
    <row r="185" spans="1:15" x14ac:dyDescent="0.3">
      <c r="A185" s="33">
        <v>42308</v>
      </c>
      <c r="B185" s="34">
        <v>14.1</v>
      </c>
      <c r="C185" s="31">
        <v>0.2</v>
      </c>
      <c r="D185" s="31">
        <v>5</v>
      </c>
      <c r="E185" s="31">
        <v>4</v>
      </c>
      <c r="F185" s="39" t="s">
        <v>8</v>
      </c>
      <c r="G185" s="31">
        <v>11</v>
      </c>
      <c r="H185" s="31">
        <v>97</v>
      </c>
      <c r="I185" s="35">
        <v>4</v>
      </c>
      <c r="J185" s="31">
        <v>900</v>
      </c>
      <c r="K185" s="35">
        <v>1022.3250000000002</v>
      </c>
      <c r="L185" s="31">
        <v>130</v>
      </c>
      <c r="M185" s="31" t="s">
        <v>35</v>
      </c>
      <c r="N185" s="31">
        <v>120</v>
      </c>
      <c r="O185" s="31" t="s">
        <v>24</v>
      </c>
    </row>
    <row r="188" spans="1:15" x14ac:dyDescent="0.3">
      <c r="A188" s="37" t="s">
        <v>5</v>
      </c>
    </row>
    <row r="189" spans="1:15" x14ac:dyDescent="0.3">
      <c r="A189" s="37" t="s">
        <v>12</v>
      </c>
    </row>
  </sheetData>
  <autoFilter ref="A1:O185"/>
  <dataConsolidate/>
  <pageMargins left="0.7" right="0.7" top="0.75" bottom="0.75" header="0.3" footer="0.3"/>
  <pageSetup paperSize="0" orientation="portrait" horizontalDpi="0" verticalDpi="0" copies="0"/>
  <ignoredErrors>
    <ignoredError sqref="S5" twoDigitTextYear="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O189"/>
  <sheetViews>
    <sheetView zoomScaleNormal="100" workbookViewId="0">
      <pane ySplit="1" topLeftCell="A2" activePane="bottomLeft" state="frozen"/>
      <selection activeCell="C46" sqref="C46"/>
      <selection pane="bottomLeft" activeCell="A2" sqref="A2"/>
    </sheetView>
  </sheetViews>
  <sheetFormatPr defaultColWidth="9.109375" defaultRowHeight="13.8" x14ac:dyDescent="0.3"/>
  <cols>
    <col min="1" max="15" width="13" style="31" customWidth="1"/>
    <col min="16" max="16384" width="9.109375" style="31"/>
  </cols>
  <sheetData>
    <row r="1" spans="1:15" ht="75" customHeight="1" x14ac:dyDescent="0.3">
      <c r="A1" s="30" t="s">
        <v>0</v>
      </c>
      <c r="B1" s="30" t="s">
        <v>53</v>
      </c>
      <c r="C1" s="30" t="s">
        <v>1</v>
      </c>
      <c r="D1" s="30" t="s">
        <v>54</v>
      </c>
      <c r="E1" s="30" t="s">
        <v>55</v>
      </c>
      <c r="F1" s="30" t="s">
        <v>56</v>
      </c>
      <c r="G1" s="30" t="s">
        <v>57</v>
      </c>
      <c r="H1" s="30" t="s">
        <v>2</v>
      </c>
      <c r="I1" s="30" t="s">
        <v>17</v>
      </c>
      <c r="J1" s="30" t="s">
        <v>59</v>
      </c>
      <c r="K1" s="30" t="s">
        <v>15</v>
      </c>
      <c r="L1" s="30" t="s">
        <v>18</v>
      </c>
      <c r="M1" s="30" t="s">
        <v>51</v>
      </c>
      <c r="N1" s="30" t="s">
        <v>19</v>
      </c>
      <c r="O1" s="30" t="s">
        <v>51</v>
      </c>
    </row>
    <row r="2" spans="1:15" x14ac:dyDescent="0.3">
      <c r="A2" s="33">
        <v>42125</v>
      </c>
      <c r="B2" s="34">
        <v>8.65</v>
      </c>
      <c r="C2" s="31" t="s">
        <v>4</v>
      </c>
      <c r="D2" s="31">
        <v>0</v>
      </c>
      <c r="E2" s="31">
        <v>9</v>
      </c>
      <c r="F2" s="39" t="s">
        <v>8</v>
      </c>
      <c r="G2" s="31">
        <v>21</v>
      </c>
      <c r="H2" s="31">
        <v>79</v>
      </c>
      <c r="I2" s="35">
        <v>8</v>
      </c>
      <c r="J2" s="31">
        <v>2900</v>
      </c>
      <c r="K2" s="35">
        <v>1009.0416666666666</v>
      </c>
      <c r="L2" s="31">
        <v>80</v>
      </c>
      <c r="M2" s="31" t="s">
        <v>27</v>
      </c>
      <c r="N2" s="31">
        <v>70</v>
      </c>
      <c r="O2" s="31" t="s">
        <v>34</v>
      </c>
    </row>
    <row r="3" spans="1:15" x14ac:dyDescent="0.3">
      <c r="A3" s="33">
        <v>42126</v>
      </c>
      <c r="B3" s="34">
        <v>10.4</v>
      </c>
      <c r="C3" s="31">
        <v>12</v>
      </c>
      <c r="D3" s="31">
        <v>0.1</v>
      </c>
      <c r="E3" s="31">
        <v>11</v>
      </c>
      <c r="F3" s="39" t="s">
        <v>9</v>
      </c>
      <c r="G3" s="31">
        <v>24</v>
      </c>
      <c r="H3" s="31">
        <v>96</v>
      </c>
      <c r="I3" s="35">
        <v>8</v>
      </c>
      <c r="J3" s="31">
        <v>1800</v>
      </c>
      <c r="K3" s="35">
        <v>1007.2083333333334</v>
      </c>
      <c r="L3" s="31">
        <v>100</v>
      </c>
      <c r="M3" s="31" t="s">
        <v>27</v>
      </c>
      <c r="N3" s="31">
        <v>150</v>
      </c>
      <c r="O3" s="31" t="s">
        <v>36</v>
      </c>
    </row>
    <row r="4" spans="1:15" x14ac:dyDescent="0.3">
      <c r="A4" s="33">
        <v>42127</v>
      </c>
      <c r="B4" s="34">
        <v>13.1</v>
      </c>
      <c r="C4" s="31">
        <v>0.2</v>
      </c>
      <c r="D4" s="31">
        <v>2.4</v>
      </c>
      <c r="E4" s="31">
        <v>14</v>
      </c>
      <c r="F4" s="39" t="s">
        <v>9</v>
      </c>
      <c r="G4" s="31">
        <v>31</v>
      </c>
      <c r="H4" s="31">
        <v>99</v>
      </c>
      <c r="I4" s="35">
        <v>7</v>
      </c>
      <c r="J4" s="31">
        <v>1600</v>
      </c>
      <c r="K4" s="35">
        <v>998.39166666666677</v>
      </c>
      <c r="L4" s="31">
        <v>240</v>
      </c>
      <c r="M4" s="31" t="s">
        <v>32</v>
      </c>
      <c r="N4" s="31">
        <v>230</v>
      </c>
      <c r="O4" s="31" t="s">
        <v>31</v>
      </c>
    </row>
    <row r="5" spans="1:15" x14ac:dyDescent="0.3">
      <c r="A5" s="33">
        <v>42128</v>
      </c>
      <c r="B5" s="34">
        <v>11.15</v>
      </c>
      <c r="C5" s="31">
        <v>9.4</v>
      </c>
      <c r="D5" s="31">
        <v>6</v>
      </c>
      <c r="E5" s="31">
        <v>8</v>
      </c>
      <c r="F5" s="39" t="s">
        <v>8</v>
      </c>
      <c r="G5" s="31">
        <v>23</v>
      </c>
      <c r="H5" s="31">
        <v>96</v>
      </c>
      <c r="I5" s="35">
        <v>5</v>
      </c>
      <c r="J5" s="31">
        <v>2000</v>
      </c>
      <c r="K5" s="35">
        <v>1001.1958333333332</v>
      </c>
      <c r="L5" s="31">
        <v>240</v>
      </c>
      <c r="M5" s="31" t="s">
        <v>32</v>
      </c>
      <c r="N5" s="31">
        <v>270</v>
      </c>
      <c r="O5" s="31" t="s">
        <v>25</v>
      </c>
    </row>
    <row r="6" spans="1:15" x14ac:dyDescent="0.3">
      <c r="A6" s="33">
        <v>42129</v>
      </c>
      <c r="B6" s="34">
        <v>13.45</v>
      </c>
      <c r="C6" s="31">
        <v>6.6</v>
      </c>
      <c r="D6" s="31">
        <v>6.9</v>
      </c>
      <c r="E6" s="31">
        <v>19</v>
      </c>
      <c r="F6" s="39" t="s">
        <v>10</v>
      </c>
      <c r="G6" s="31">
        <v>41</v>
      </c>
      <c r="H6" s="31">
        <v>97</v>
      </c>
      <c r="I6" s="35">
        <v>6</v>
      </c>
      <c r="J6" s="31">
        <v>1800</v>
      </c>
      <c r="K6" s="35">
        <v>995.92499999999984</v>
      </c>
      <c r="L6" s="31">
        <v>230</v>
      </c>
      <c r="M6" s="31" t="s">
        <v>31</v>
      </c>
      <c r="N6" s="31">
        <v>240</v>
      </c>
      <c r="O6" s="31" t="s">
        <v>32</v>
      </c>
    </row>
    <row r="7" spans="1:15" x14ac:dyDescent="0.3">
      <c r="A7" s="33">
        <v>42130</v>
      </c>
      <c r="B7" s="34">
        <v>11.1</v>
      </c>
      <c r="C7" s="31">
        <v>0</v>
      </c>
      <c r="D7" s="31">
        <v>4.5</v>
      </c>
      <c r="E7" s="31">
        <v>17</v>
      </c>
      <c r="F7" s="39" t="s">
        <v>10</v>
      </c>
      <c r="G7" s="31">
        <v>44</v>
      </c>
      <c r="H7" s="31">
        <v>91</v>
      </c>
      <c r="I7" s="35">
        <v>7</v>
      </c>
      <c r="J7" s="31">
        <v>1900</v>
      </c>
      <c r="K7" s="35">
        <v>1005.9291666666663</v>
      </c>
      <c r="L7" s="31">
        <v>250</v>
      </c>
      <c r="M7" s="31" t="s">
        <v>32</v>
      </c>
      <c r="N7" s="31">
        <v>240</v>
      </c>
      <c r="O7" s="31" t="s">
        <v>32</v>
      </c>
    </row>
    <row r="8" spans="1:15" x14ac:dyDescent="0.3">
      <c r="A8" s="33">
        <v>42131</v>
      </c>
      <c r="B8" s="34">
        <v>11.35</v>
      </c>
      <c r="C8" s="31" t="s">
        <v>4</v>
      </c>
      <c r="D8" s="31">
        <v>7</v>
      </c>
      <c r="E8" s="31">
        <v>8</v>
      </c>
      <c r="F8" s="39" t="s">
        <v>8</v>
      </c>
      <c r="G8" s="31">
        <v>22</v>
      </c>
      <c r="H8" s="31">
        <v>90</v>
      </c>
      <c r="I8" s="35">
        <v>4</v>
      </c>
      <c r="J8" s="31">
        <v>2500</v>
      </c>
      <c r="K8" s="35">
        <v>1016.5500000000002</v>
      </c>
      <c r="L8" s="31">
        <v>230</v>
      </c>
      <c r="M8" s="31" t="s">
        <v>31</v>
      </c>
      <c r="N8" s="31">
        <v>240</v>
      </c>
      <c r="O8" s="31" t="s">
        <v>32</v>
      </c>
    </row>
    <row r="9" spans="1:15" x14ac:dyDescent="0.3">
      <c r="A9" s="33">
        <v>42132</v>
      </c>
      <c r="B9" s="34">
        <v>12.7</v>
      </c>
      <c r="C9" s="31">
        <v>1</v>
      </c>
      <c r="D9" s="31">
        <v>0.3</v>
      </c>
      <c r="E9" s="31">
        <v>8</v>
      </c>
      <c r="F9" s="39" t="s">
        <v>8</v>
      </c>
      <c r="G9" s="31">
        <v>24</v>
      </c>
      <c r="H9" s="31">
        <v>95</v>
      </c>
      <c r="I9" s="35">
        <v>8</v>
      </c>
      <c r="J9" s="31">
        <v>1900</v>
      </c>
      <c r="K9" s="35">
        <v>1012.6083333333335</v>
      </c>
      <c r="L9" s="31">
        <v>60</v>
      </c>
      <c r="M9" s="31" t="s">
        <v>34</v>
      </c>
      <c r="N9" s="31">
        <v>240</v>
      </c>
      <c r="O9" s="31" t="s">
        <v>32</v>
      </c>
    </row>
    <row r="10" spans="1:15" x14ac:dyDescent="0.3">
      <c r="A10" s="33">
        <v>42133</v>
      </c>
      <c r="B10" s="34">
        <v>14.3</v>
      </c>
      <c r="C10" s="31" t="s">
        <v>4</v>
      </c>
      <c r="D10" s="31">
        <v>4.3</v>
      </c>
      <c r="E10" s="31">
        <v>12</v>
      </c>
      <c r="F10" s="39" t="s">
        <v>9</v>
      </c>
      <c r="G10" s="31">
        <v>27</v>
      </c>
      <c r="H10" s="31">
        <v>91</v>
      </c>
      <c r="I10" s="35">
        <v>6</v>
      </c>
      <c r="J10" s="31">
        <v>2300</v>
      </c>
      <c r="K10" s="35">
        <v>1017.4666666666667</v>
      </c>
      <c r="L10" s="31">
        <v>240</v>
      </c>
      <c r="M10" s="31" t="s">
        <v>32</v>
      </c>
      <c r="N10" s="31">
        <v>250</v>
      </c>
      <c r="O10" s="31" t="s">
        <v>32</v>
      </c>
    </row>
    <row r="11" spans="1:15" x14ac:dyDescent="0.3">
      <c r="A11" s="33">
        <v>42134</v>
      </c>
      <c r="B11" s="34">
        <v>13.1</v>
      </c>
      <c r="C11" s="31">
        <v>0</v>
      </c>
      <c r="D11" s="31">
        <v>3.5</v>
      </c>
      <c r="E11" s="31">
        <v>7</v>
      </c>
      <c r="F11" s="39" t="s">
        <v>8</v>
      </c>
      <c r="G11" s="31">
        <v>18</v>
      </c>
      <c r="H11" s="31">
        <v>92</v>
      </c>
      <c r="I11" s="35">
        <v>7</v>
      </c>
      <c r="J11" s="31">
        <v>1900</v>
      </c>
      <c r="K11" s="35">
        <v>1023.0166666666669</v>
      </c>
      <c r="L11" s="31">
        <v>240</v>
      </c>
      <c r="M11" s="31" t="s">
        <v>32</v>
      </c>
      <c r="N11" s="31">
        <v>210</v>
      </c>
      <c r="O11" s="31" t="s">
        <v>30</v>
      </c>
    </row>
    <row r="12" spans="1:15" x14ac:dyDescent="0.3">
      <c r="A12" s="33">
        <v>42135</v>
      </c>
      <c r="B12" s="34">
        <v>13.55</v>
      </c>
      <c r="C12" s="31" t="s">
        <v>4</v>
      </c>
      <c r="D12" s="31">
        <v>4.5999999999999996</v>
      </c>
      <c r="E12" s="31">
        <v>7</v>
      </c>
      <c r="F12" s="39" t="s">
        <v>8</v>
      </c>
      <c r="G12" s="31">
        <v>18</v>
      </c>
      <c r="H12" s="31">
        <v>95</v>
      </c>
      <c r="I12" s="35">
        <v>6</v>
      </c>
      <c r="J12" s="31">
        <v>2100</v>
      </c>
      <c r="K12" s="35">
        <v>1018.75</v>
      </c>
      <c r="L12" s="31">
        <v>240</v>
      </c>
      <c r="M12" s="31" t="s">
        <v>32</v>
      </c>
      <c r="N12" s="31">
        <v>260</v>
      </c>
      <c r="O12" s="31" t="s">
        <v>25</v>
      </c>
    </row>
    <row r="13" spans="1:15" x14ac:dyDescent="0.3">
      <c r="A13" s="33">
        <v>42136</v>
      </c>
      <c r="B13" s="34">
        <v>12.85</v>
      </c>
      <c r="C13" s="31">
        <v>0</v>
      </c>
      <c r="D13" s="31">
        <v>6.9</v>
      </c>
      <c r="E13" s="31">
        <v>8</v>
      </c>
      <c r="F13" s="39" t="s">
        <v>8</v>
      </c>
      <c r="G13" s="31">
        <v>22</v>
      </c>
      <c r="H13" s="31">
        <v>95</v>
      </c>
      <c r="I13" s="35">
        <v>4</v>
      </c>
      <c r="J13" s="31">
        <v>2600</v>
      </c>
      <c r="K13" s="35">
        <v>1020.3916666666668</v>
      </c>
      <c r="L13" s="31">
        <v>270</v>
      </c>
      <c r="M13" s="31" t="s">
        <v>25</v>
      </c>
      <c r="N13" s="31">
        <v>270</v>
      </c>
      <c r="O13" s="31" t="s">
        <v>25</v>
      </c>
    </row>
    <row r="14" spans="1:15" x14ac:dyDescent="0.3">
      <c r="A14" s="33">
        <v>42137</v>
      </c>
      <c r="B14" s="34">
        <v>8.6999999999999993</v>
      </c>
      <c r="C14" s="31">
        <v>2.2000000000000002</v>
      </c>
      <c r="D14" s="31">
        <v>11</v>
      </c>
      <c r="E14" s="31">
        <v>4</v>
      </c>
      <c r="F14" s="39" t="s">
        <v>8</v>
      </c>
      <c r="G14" s="31">
        <v>15</v>
      </c>
      <c r="H14" s="31">
        <v>94</v>
      </c>
      <c r="I14" s="35">
        <v>3</v>
      </c>
      <c r="J14" s="31">
        <v>2600</v>
      </c>
      <c r="K14" s="35">
        <v>1019.0666666666667</v>
      </c>
      <c r="L14" s="31">
        <v>180</v>
      </c>
      <c r="M14" s="31" t="s">
        <v>28</v>
      </c>
      <c r="N14" s="31">
        <v>150</v>
      </c>
      <c r="O14" s="31" t="s">
        <v>36</v>
      </c>
    </row>
    <row r="15" spans="1:15" x14ac:dyDescent="0.3">
      <c r="A15" s="33">
        <v>42138</v>
      </c>
      <c r="B15" s="34">
        <v>10.1</v>
      </c>
      <c r="C15" s="31">
        <v>17.8</v>
      </c>
      <c r="D15" s="31">
        <v>0</v>
      </c>
      <c r="E15" s="31">
        <v>8</v>
      </c>
      <c r="F15" s="39" t="s">
        <v>8</v>
      </c>
      <c r="G15" s="31">
        <v>23</v>
      </c>
      <c r="H15" s="31">
        <v>95</v>
      </c>
      <c r="I15" s="35">
        <v>8</v>
      </c>
      <c r="J15" s="31">
        <v>2100</v>
      </c>
      <c r="K15" s="35">
        <v>1010.9916666666667</v>
      </c>
      <c r="L15" s="31">
        <v>110</v>
      </c>
      <c r="M15" s="31" t="s">
        <v>24</v>
      </c>
      <c r="N15" s="31">
        <v>90</v>
      </c>
      <c r="O15" s="31" t="s">
        <v>27</v>
      </c>
    </row>
    <row r="16" spans="1:15" x14ac:dyDescent="0.3">
      <c r="A16" s="33">
        <v>42139</v>
      </c>
      <c r="B16" s="34">
        <v>10.9</v>
      </c>
      <c r="C16" s="31">
        <v>0</v>
      </c>
      <c r="D16" s="31">
        <v>0.8</v>
      </c>
      <c r="E16" s="31">
        <v>7</v>
      </c>
      <c r="F16" s="39" t="s">
        <v>8</v>
      </c>
      <c r="G16" s="31">
        <v>17</v>
      </c>
      <c r="H16" s="31">
        <v>93</v>
      </c>
      <c r="I16" s="35">
        <v>8</v>
      </c>
      <c r="J16" s="31">
        <v>2200</v>
      </c>
      <c r="K16" s="35">
        <v>1021.6041666666669</v>
      </c>
      <c r="L16" s="31">
        <v>40</v>
      </c>
      <c r="M16" s="31" t="s">
        <v>29</v>
      </c>
      <c r="N16" s="31">
        <v>40</v>
      </c>
      <c r="O16" s="31" t="s">
        <v>29</v>
      </c>
    </row>
    <row r="17" spans="1:15" x14ac:dyDescent="0.3">
      <c r="A17" s="33">
        <v>42140</v>
      </c>
      <c r="B17" s="34">
        <v>14.05</v>
      </c>
      <c r="C17" s="31">
        <v>0</v>
      </c>
      <c r="D17" s="31">
        <v>10.5</v>
      </c>
      <c r="E17" s="31">
        <v>11</v>
      </c>
      <c r="F17" s="39" t="s">
        <v>9</v>
      </c>
      <c r="G17" s="31">
        <v>25</v>
      </c>
      <c r="H17" s="31">
        <v>95</v>
      </c>
      <c r="I17" s="35">
        <v>3</v>
      </c>
      <c r="J17" s="31">
        <v>2500</v>
      </c>
      <c r="K17" s="35">
        <v>1025.7</v>
      </c>
      <c r="L17" s="31">
        <v>310</v>
      </c>
      <c r="M17" s="31" t="s">
        <v>22</v>
      </c>
      <c r="N17" s="31">
        <v>310</v>
      </c>
      <c r="O17" s="31" t="s">
        <v>22</v>
      </c>
    </row>
    <row r="18" spans="1:15" x14ac:dyDescent="0.3">
      <c r="A18" s="33">
        <v>42141</v>
      </c>
      <c r="B18" s="34">
        <v>8.85</v>
      </c>
      <c r="C18" s="31">
        <v>1.4</v>
      </c>
      <c r="D18" s="31">
        <v>8.1</v>
      </c>
      <c r="E18" s="31">
        <v>7</v>
      </c>
      <c r="F18" s="39" t="s">
        <v>8</v>
      </c>
      <c r="G18" s="31">
        <v>20</v>
      </c>
      <c r="H18" s="31">
        <v>95</v>
      </c>
      <c r="I18" s="35">
        <v>3</v>
      </c>
      <c r="J18" s="31">
        <v>2200</v>
      </c>
      <c r="K18" s="35">
        <v>1025.675</v>
      </c>
      <c r="L18" s="31">
        <v>240</v>
      </c>
      <c r="M18" s="31" t="s">
        <v>32</v>
      </c>
      <c r="N18" s="31">
        <v>240</v>
      </c>
      <c r="O18" s="31" t="s">
        <v>32</v>
      </c>
    </row>
    <row r="19" spans="1:15" x14ac:dyDescent="0.3">
      <c r="A19" s="33">
        <v>42142</v>
      </c>
      <c r="B19" s="34">
        <v>12.1</v>
      </c>
      <c r="C19" s="31">
        <v>0.6</v>
      </c>
      <c r="D19" s="31">
        <v>4.9000000000000004</v>
      </c>
      <c r="E19" s="31">
        <v>14</v>
      </c>
      <c r="F19" s="39" t="s">
        <v>9</v>
      </c>
      <c r="G19" s="31">
        <v>36</v>
      </c>
      <c r="H19" s="31">
        <v>96</v>
      </c>
      <c r="I19" s="35">
        <v>5</v>
      </c>
      <c r="J19" s="31">
        <v>2600</v>
      </c>
      <c r="K19" s="35">
        <v>1008.3041666666667</v>
      </c>
      <c r="L19" s="31">
        <v>260</v>
      </c>
      <c r="M19" s="31" t="s">
        <v>25</v>
      </c>
      <c r="N19" s="31">
        <v>240</v>
      </c>
      <c r="O19" s="31" t="s">
        <v>32</v>
      </c>
    </row>
    <row r="20" spans="1:15" x14ac:dyDescent="0.3">
      <c r="A20" s="33">
        <v>42143</v>
      </c>
      <c r="B20" s="34">
        <v>10.35</v>
      </c>
      <c r="C20" s="31">
        <v>6.6</v>
      </c>
      <c r="D20" s="31">
        <v>7.3</v>
      </c>
      <c r="E20" s="31">
        <v>11</v>
      </c>
      <c r="F20" s="39" t="s">
        <v>9</v>
      </c>
      <c r="G20" s="31">
        <v>28</v>
      </c>
      <c r="H20" s="31">
        <v>94</v>
      </c>
      <c r="I20" s="35">
        <v>3</v>
      </c>
      <c r="J20" s="31">
        <v>3200</v>
      </c>
      <c r="K20" s="35">
        <v>1007.2833333333334</v>
      </c>
      <c r="L20" s="31">
        <v>250</v>
      </c>
      <c r="M20" s="31" t="s">
        <v>32</v>
      </c>
      <c r="N20" s="31">
        <v>260</v>
      </c>
      <c r="O20" s="31" t="s">
        <v>25</v>
      </c>
    </row>
    <row r="21" spans="1:15" x14ac:dyDescent="0.3">
      <c r="A21" s="33">
        <v>42144</v>
      </c>
      <c r="B21" s="34">
        <v>9.35</v>
      </c>
      <c r="C21" s="31">
        <v>0</v>
      </c>
      <c r="D21" s="31">
        <v>8.8000000000000007</v>
      </c>
      <c r="E21" s="31">
        <v>10</v>
      </c>
      <c r="F21" s="39" t="s">
        <v>8</v>
      </c>
      <c r="G21" s="31">
        <v>23</v>
      </c>
      <c r="H21" s="31">
        <v>95</v>
      </c>
      <c r="I21" s="35">
        <v>2</v>
      </c>
      <c r="J21" s="31">
        <v>2900</v>
      </c>
      <c r="K21" s="35">
        <v>1018.5541666666664</v>
      </c>
      <c r="L21" s="31">
        <v>320</v>
      </c>
      <c r="M21" s="31" t="s">
        <v>22</v>
      </c>
      <c r="N21" s="31">
        <v>290</v>
      </c>
      <c r="O21" s="31" t="s">
        <v>26</v>
      </c>
    </row>
    <row r="22" spans="1:15" x14ac:dyDescent="0.3">
      <c r="A22" s="33">
        <v>42145</v>
      </c>
      <c r="B22" s="34">
        <v>10.5</v>
      </c>
      <c r="C22" s="31">
        <v>0.4</v>
      </c>
      <c r="D22" s="31">
        <v>10.3</v>
      </c>
      <c r="E22" s="31">
        <v>6</v>
      </c>
      <c r="F22" s="39" t="s">
        <v>8</v>
      </c>
      <c r="G22" s="31">
        <v>19</v>
      </c>
      <c r="H22" s="31">
        <v>96</v>
      </c>
      <c r="I22" s="35">
        <v>2</v>
      </c>
      <c r="J22" s="31">
        <v>2400</v>
      </c>
      <c r="K22" s="35">
        <v>1026.9791666666667</v>
      </c>
      <c r="L22" s="31">
        <v>230</v>
      </c>
      <c r="M22" s="31" t="s">
        <v>31</v>
      </c>
      <c r="N22" s="31">
        <v>220</v>
      </c>
      <c r="O22" s="31" t="s">
        <v>31</v>
      </c>
    </row>
    <row r="23" spans="1:15" x14ac:dyDescent="0.3">
      <c r="A23" s="33">
        <v>42146</v>
      </c>
      <c r="B23" s="34">
        <v>12.4</v>
      </c>
      <c r="C23" s="31">
        <v>0.2</v>
      </c>
      <c r="D23" s="31">
        <v>0.2</v>
      </c>
      <c r="E23" s="31">
        <v>5</v>
      </c>
      <c r="F23" s="39" t="s">
        <v>8</v>
      </c>
      <c r="G23" s="31">
        <v>13</v>
      </c>
      <c r="H23" s="31">
        <v>94</v>
      </c>
      <c r="I23" s="35">
        <v>6</v>
      </c>
      <c r="J23" s="31">
        <v>2500</v>
      </c>
      <c r="K23" s="35">
        <v>1026.1000000000001</v>
      </c>
      <c r="L23" s="31">
        <v>240</v>
      </c>
      <c r="M23" s="31" t="s">
        <v>32</v>
      </c>
      <c r="N23" s="31">
        <v>320</v>
      </c>
      <c r="O23" s="31" t="s">
        <v>22</v>
      </c>
    </row>
    <row r="24" spans="1:15" x14ac:dyDescent="0.3">
      <c r="A24" s="33">
        <v>42147</v>
      </c>
      <c r="B24" s="34">
        <v>16.8</v>
      </c>
      <c r="C24" s="31">
        <v>0</v>
      </c>
      <c r="D24" s="31">
        <v>9.1999999999999993</v>
      </c>
      <c r="E24" s="31">
        <v>7</v>
      </c>
      <c r="F24" s="39" t="s">
        <v>8</v>
      </c>
      <c r="G24" s="31">
        <v>17</v>
      </c>
      <c r="H24" s="31">
        <v>92</v>
      </c>
      <c r="I24" s="35">
        <v>5</v>
      </c>
      <c r="J24" s="31">
        <v>2500</v>
      </c>
      <c r="K24" s="35">
        <v>1024.0125</v>
      </c>
      <c r="L24" s="31">
        <v>360</v>
      </c>
      <c r="M24" s="31" t="s">
        <v>23</v>
      </c>
      <c r="N24" s="31">
        <v>360</v>
      </c>
      <c r="O24" s="31" t="s">
        <v>23</v>
      </c>
    </row>
    <row r="25" spans="1:15" x14ac:dyDescent="0.3">
      <c r="A25" s="33">
        <v>42148</v>
      </c>
      <c r="B25" s="34">
        <v>14.95</v>
      </c>
      <c r="C25" s="31" t="s">
        <v>4</v>
      </c>
      <c r="D25" s="31">
        <v>2.9</v>
      </c>
      <c r="E25" s="31">
        <v>6</v>
      </c>
      <c r="F25" s="39" t="s">
        <v>8</v>
      </c>
      <c r="G25" s="31">
        <v>16</v>
      </c>
      <c r="H25" s="31">
        <v>92</v>
      </c>
      <c r="I25" s="35">
        <v>6</v>
      </c>
      <c r="J25" s="31">
        <v>2300</v>
      </c>
      <c r="K25" s="35">
        <v>1020.6916666666667</v>
      </c>
      <c r="L25" s="31">
        <v>260</v>
      </c>
      <c r="M25" s="31" t="s">
        <v>25</v>
      </c>
      <c r="N25" s="31">
        <v>250</v>
      </c>
      <c r="O25" s="31" t="s">
        <v>32</v>
      </c>
    </row>
    <row r="26" spans="1:15" x14ac:dyDescent="0.3">
      <c r="A26" s="33">
        <v>42149</v>
      </c>
      <c r="B26" s="34">
        <v>11.85</v>
      </c>
      <c r="C26" s="31">
        <v>0</v>
      </c>
      <c r="D26" s="31">
        <v>2.5</v>
      </c>
      <c r="E26" s="31">
        <v>6</v>
      </c>
      <c r="F26" s="39" t="s">
        <v>8</v>
      </c>
      <c r="G26" s="31">
        <v>15</v>
      </c>
      <c r="H26" s="31">
        <v>91</v>
      </c>
      <c r="I26" s="35">
        <v>6</v>
      </c>
      <c r="J26" s="31">
        <v>1900</v>
      </c>
      <c r="K26" s="35">
        <v>1020.2999999999998</v>
      </c>
      <c r="L26" s="31">
        <v>310</v>
      </c>
      <c r="M26" s="31" t="s">
        <v>22</v>
      </c>
      <c r="N26" s="31">
        <v>290</v>
      </c>
      <c r="O26" s="31" t="s">
        <v>26</v>
      </c>
    </row>
    <row r="27" spans="1:15" x14ac:dyDescent="0.3">
      <c r="A27" s="33">
        <v>42150</v>
      </c>
      <c r="B27" s="34">
        <v>13.1</v>
      </c>
      <c r="C27" s="31">
        <v>0</v>
      </c>
      <c r="D27" s="31">
        <v>6.7</v>
      </c>
      <c r="E27" s="31">
        <v>6</v>
      </c>
      <c r="F27" s="39" t="s">
        <v>8</v>
      </c>
      <c r="G27" s="31">
        <v>18</v>
      </c>
      <c r="H27" s="31">
        <v>97</v>
      </c>
      <c r="I27" s="35">
        <v>4</v>
      </c>
      <c r="J27" s="31">
        <v>2700</v>
      </c>
      <c r="K27" s="35">
        <v>1024.3583333333333</v>
      </c>
      <c r="L27" s="31">
        <v>320</v>
      </c>
      <c r="M27" s="31" t="s">
        <v>22</v>
      </c>
      <c r="N27" s="31">
        <v>10</v>
      </c>
      <c r="O27" s="31" t="s">
        <v>23</v>
      </c>
    </row>
    <row r="28" spans="1:15" x14ac:dyDescent="0.3">
      <c r="A28" s="33">
        <v>42151</v>
      </c>
      <c r="B28" s="34">
        <v>11.1</v>
      </c>
      <c r="C28" s="31">
        <v>0.2</v>
      </c>
      <c r="D28" s="31">
        <v>7.5</v>
      </c>
      <c r="E28" s="31">
        <v>7</v>
      </c>
      <c r="F28" s="39" t="s">
        <v>8</v>
      </c>
      <c r="G28" s="31">
        <v>19</v>
      </c>
      <c r="H28" s="31">
        <v>94</v>
      </c>
      <c r="I28" s="35">
        <v>5</v>
      </c>
      <c r="J28" s="31">
        <v>2100</v>
      </c>
      <c r="K28" s="35">
        <v>1023.5791666666668</v>
      </c>
      <c r="L28" s="31">
        <v>340</v>
      </c>
      <c r="M28" s="31" t="s">
        <v>21</v>
      </c>
      <c r="N28" s="31">
        <v>240</v>
      </c>
      <c r="O28" s="31" t="s">
        <v>32</v>
      </c>
    </row>
    <row r="29" spans="1:15" x14ac:dyDescent="0.3">
      <c r="A29" s="33">
        <v>42152</v>
      </c>
      <c r="B29" s="34">
        <v>14</v>
      </c>
      <c r="C29" s="31" t="s">
        <v>4</v>
      </c>
      <c r="D29" s="31">
        <v>6.3</v>
      </c>
      <c r="E29" s="31">
        <v>10</v>
      </c>
      <c r="F29" s="39" t="s">
        <v>8</v>
      </c>
      <c r="G29" s="31">
        <v>23</v>
      </c>
      <c r="H29" s="31">
        <v>91</v>
      </c>
      <c r="I29" s="35">
        <v>6</v>
      </c>
      <c r="J29" s="31">
        <v>2600</v>
      </c>
      <c r="K29" s="35">
        <v>1016.1041666666665</v>
      </c>
      <c r="L29" s="31">
        <v>290</v>
      </c>
      <c r="M29" s="31" t="s">
        <v>26</v>
      </c>
      <c r="N29" s="31">
        <v>290</v>
      </c>
      <c r="O29" s="31" t="s">
        <v>26</v>
      </c>
    </row>
    <row r="30" spans="1:15" x14ac:dyDescent="0.3">
      <c r="A30" s="33">
        <v>42153</v>
      </c>
      <c r="B30" s="34">
        <v>11.7</v>
      </c>
      <c r="C30" s="31">
        <v>3.4</v>
      </c>
      <c r="D30" s="31">
        <v>5.7</v>
      </c>
      <c r="E30" s="31">
        <v>11</v>
      </c>
      <c r="F30" s="39" t="s">
        <v>9</v>
      </c>
      <c r="G30" s="31">
        <v>35</v>
      </c>
      <c r="H30" s="31">
        <v>90</v>
      </c>
      <c r="I30" s="35">
        <v>5</v>
      </c>
      <c r="J30" s="31">
        <v>3100</v>
      </c>
      <c r="K30" s="35">
        <v>1010.4166666666666</v>
      </c>
      <c r="L30" s="31">
        <v>300</v>
      </c>
      <c r="M30" s="31" t="s">
        <v>26</v>
      </c>
      <c r="N30" s="31">
        <v>250</v>
      </c>
      <c r="O30" s="31" t="s">
        <v>32</v>
      </c>
    </row>
    <row r="31" spans="1:15" x14ac:dyDescent="0.3">
      <c r="A31" s="33">
        <v>42154</v>
      </c>
      <c r="B31" s="34">
        <v>8.35</v>
      </c>
      <c r="C31" s="31">
        <v>6</v>
      </c>
      <c r="D31" s="31">
        <v>7</v>
      </c>
      <c r="E31" s="31">
        <v>7</v>
      </c>
      <c r="F31" s="39" t="s">
        <v>8</v>
      </c>
      <c r="G31" s="31">
        <v>19</v>
      </c>
      <c r="H31" s="31">
        <v>95</v>
      </c>
      <c r="I31" s="35">
        <v>4</v>
      </c>
      <c r="J31" s="31">
        <v>3000</v>
      </c>
      <c r="K31" s="35">
        <v>1014.416666666667</v>
      </c>
      <c r="L31" s="31">
        <v>270</v>
      </c>
      <c r="M31" s="31" t="s">
        <v>25</v>
      </c>
      <c r="N31" s="31">
        <v>240</v>
      </c>
      <c r="O31" s="31" t="s">
        <v>32</v>
      </c>
    </row>
    <row r="32" spans="1:15" x14ac:dyDescent="0.3">
      <c r="A32" s="33">
        <v>42155</v>
      </c>
      <c r="B32" s="34">
        <v>13.45</v>
      </c>
      <c r="C32" s="31">
        <v>1</v>
      </c>
      <c r="D32" s="31">
        <v>3.7</v>
      </c>
      <c r="E32" s="31">
        <v>12</v>
      </c>
      <c r="F32" s="39" t="s">
        <v>9</v>
      </c>
      <c r="G32" s="31">
        <v>26</v>
      </c>
      <c r="H32" s="31">
        <v>97</v>
      </c>
      <c r="I32" s="35">
        <v>6</v>
      </c>
      <c r="J32" s="31">
        <v>1800</v>
      </c>
      <c r="K32" s="35">
        <v>1009.0333333333333</v>
      </c>
      <c r="L32" s="31">
        <v>250</v>
      </c>
      <c r="M32" s="31" t="s">
        <v>32</v>
      </c>
      <c r="N32" s="31">
        <v>200</v>
      </c>
      <c r="O32" s="31" t="s">
        <v>30</v>
      </c>
    </row>
    <row r="33" spans="1:15" x14ac:dyDescent="0.3">
      <c r="A33" s="33">
        <v>42156</v>
      </c>
      <c r="B33" s="34">
        <v>10.45</v>
      </c>
      <c r="C33" s="31">
        <v>11.2</v>
      </c>
      <c r="D33" s="31">
        <v>1.7</v>
      </c>
      <c r="E33" s="31">
        <v>13</v>
      </c>
      <c r="F33" s="39" t="s">
        <v>9</v>
      </c>
      <c r="G33" s="31">
        <v>36</v>
      </c>
      <c r="H33" s="31">
        <v>94</v>
      </c>
      <c r="I33" s="35">
        <v>7</v>
      </c>
      <c r="J33" s="31">
        <v>2300</v>
      </c>
      <c r="K33" s="35">
        <v>1013.1083333333332</v>
      </c>
      <c r="L33" s="31">
        <v>220</v>
      </c>
      <c r="M33" s="31" t="s">
        <v>31</v>
      </c>
      <c r="N33" s="31">
        <v>210</v>
      </c>
      <c r="O33" s="31" t="s">
        <v>30</v>
      </c>
    </row>
    <row r="34" spans="1:15" x14ac:dyDescent="0.3">
      <c r="A34" s="33">
        <v>42157</v>
      </c>
      <c r="B34" s="34">
        <v>14.2</v>
      </c>
      <c r="C34" s="31" t="s">
        <v>4</v>
      </c>
      <c r="D34" s="31">
        <v>3.4</v>
      </c>
      <c r="E34" s="31">
        <v>18</v>
      </c>
      <c r="F34" s="39" t="s">
        <v>10</v>
      </c>
      <c r="G34" s="31">
        <v>39</v>
      </c>
      <c r="H34" s="31">
        <v>95</v>
      </c>
      <c r="I34" s="35">
        <v>6</v>
      </c>
      <c r="J34" s="31">
        <v>1400</v>
      </c>
      <c r="K34" s="35">
        <v>1007.0083333333332</v>
      </c>
      <c r="L34" s="31">
        <v>240</v>
      </c>
      <c r="M34" s="31" t="s">
        <v>32</v>
      </c>
      <c r="N34" s="31">
        <v>240</v>
      </c>
      <c r="O34" s="31" t="s">
        <v>32</v>
      </c>
    </row>
    <row r="35" spans="1:15" x14ac:dyDescent="0.3">
      <c r="A35" s="33">
        <v>42158</v>
      </c>
      <c r="B35" s="34">
        <v>14.2</v>
      </c>
      <c r="C35" s="31" t="s">
        <v>4</v>
      </c>
      <c r="D35" s="31">
        <v>10.7</v>
      </c>
      <c r="E35" s="31">
        <v>9</v>
      </c>
      <c r="F35" s="39" t="s">
        <v>8</v>
      </c>
      <c r="G35" s="31">
        <v>22</v>
      </c>
      <c r="H35" s="31">
        <v>90</v>
      </c>
      <c r="I35" s="35">
        <v>3</v>
      </c>
      <c r="J35" s="31">
        <v>2700</v>
      </c>
      <c r="K35" s="35">
        <v>1022.1565217391305</v>
      </c>
      <c r="L35" s="31">
        <v>250</v>
      </c>
      <c r="M35" s="31" t="s">
        <v>32</v>
      </c>
      <c r="N35" s="31">
        <v>260</v>
      </c>
      <c r="O35" s="31" t="s">
        <v>25</v>
      </c>
    </row>
    <row r="36" spans="1:15" x14ac:dyDescent="0.3">
      <c r="A36" s="33">
        <v>42159</v>
      </c>
      <c r="B36" s="34">
        <v>12.05</v>
      </c>
      <c r="C36" s="31">
        <v>0.8</v>
      </c>
      <c r="D36" s="31">
        <v>13.2</v>
      </c>
      <c r="E36" s="31">
        <v>6</v>
      </c>
      <c r="F36" s="39" t="s">
        <v>8</v>
      </c>
      <c r="G36" s="31">
        <v>17</v>
      </c>
      <c r="H36" s="31">
        <v>95</v>
      </c>
      <c r="I36" s="35">
        <v>2</v>
      </c>
      <c r="J36" s="31">
        <v>2600</v>
      </c>
      <c r="K36" s="35">
        <v>1023.5041666666667</v>
      </c>
      <c r="L36" s="31">
        <v>150</v>
      </c>
      <c r="M36" s="31" t="s">
        <v>36</v>
      </c>
      <c r="N36" s="31">
        <v>130</v>
      </c>
      <c r="O36" s="31" t="s">
        <v>35</v>
      </c>
    </row>
    <row r="37" spans="1:15" x14ac:dyDescent="0.3">
      <c r="A37" s="33">
        <v>42160</v>
      </c>
      <c r="B37" s="34">
        <v>17</v>
      </c>
      <c r="C37" s="31">
        <v>0</v>
      </c>
      <c r="D37" s="31">
        <v>8.8000000000000007</v>
      </c>
      <c r="E37" s="31">
        <v>8</v>
      </c>
      <c r="F37" s="39" t="s">
        <v>8</v>
      </c>
      <c r="G37" s="31">
        <v>23</v>
      </c>
      <c r="H37" s="31">
        <v>91</v>
      </c>
      <c r="I37" s="35">
        <v>4</v>
      </c>
      <c r="J37" s="31">
        <v>2400</v>
      </c>
      <c r="K37" s="35">
        <v>1016.5958333333332</v>
      </c>
      <c r="L37" s="31">
        <v>260</v>
      </c>
      <c r="M37" s="31" t="s">
        <v>25</v>
      </c>
      <c r="N37" s="31">
        <v>280</v>
      </c>
      <c r="O37" s="31" t="s">
        <v>25</v>
      </c>
    </row>
    <row r="38" spans="1:15" x14ac:dyDescent="0.3">
      <c r="A38" s="33">
        <v>42161</v>
      </c>
      <c r="B38" s="34">
        <v>12.1</v>
      </c>
      <c r="C38" s="31">
        <v>0</v>
      </c>
      <c r="D38" s="31">
        <v>11.8</v>
      </c>
      <c r="E38" s="31">
        <v>10</v>
      </c>
      <c r="F38" s="39" t="s">
        <v>8</v>
      </c>
      <c r="G38" s="31">
        <v>25</v>
      </c>
      <c r="H38" s="31">
        <v>88</v>
      </c>
      <c r="I38" s="35">
        <v>2</v>
      </c>
      <c r="J38" s="31">
        <v>3000</v>
      </c>
      <c r="K38" s="35">
        <v>1026.0374999999997</v>
      </c>
      <c r="L38" s="31">
        <v>250</v>
      </c>
      <c r="M38" s="31" t="s">
        <v>32</v>
      </c>
      <c r="N38" s="31">
        <v>250</v>
      </c>
      <c r="O38" s="31" t="s">
        <v>32</v>
      </c>
    </row>
    <row r="39" spans="1:15" x14ac:dyDescent="0.3">
      <c r="A39" s="33">
        <v>42162</v>
      </c>
      <c r="B39" s="34">
        <v>11.65</v>
      </c>
      <c r="C39" s="31">
        <v>0</v>
      </c>
      <c r="D39" s="31">
        <v>12.5</v>
      </c>
      <c r="E39" s="31">
        <v>6</v>
      </c>
      <c r="F39" s="39" t="s">
        <v>8</v>
      </c>
      <c r="G39" s="31">
        <v>24</v>
      </c>
      <c r="H39" s="31">
        <v>93</v>
      </c>
      <c r="I39" s="35">
        <v>1</v>
      </c>
      <c r="J39" s="31">
        <v>2700</v>
      </c>
      <c r="K39" s="35">
        <v>1031.5625</v>
      </c>
      <c r="L39" s="31">
        <v>20</v>
      </c>
      <c r="M39" s="31" t="s">
        <v>33</v>
      </c>
      <c r="N39" s="31">
        <v>350</v>
      </c>
      <c r="O39" s="31" t="s">
        <v>23</v>
      </c>
    </row>
    <row r="40" spans="1:15" x14ac:dyDescent="0.3">
      <c r="A40" s="33">
        <v>42163</v>
      </c>
      <c r="B40" s="34">
        <v>13.8</v>
      </c>
      <c r="C40" s="31">
        <v>0</v>
      </c>
      <c r="D40" s="31">
        <v>7.9</v>
      </c>
      <c r="E40" s="31">
        <v>8</v>
      </c>
      <c r="F40" s="39" t="s">
        <v>8</v>
      </c>
      <c r="G40" s="31">
        <v>19</v>
      </c>
      <c r="H40" s="31">
        <v>76</v>
      </c>
      <c r="I40" s="35">
        <v>4</v>
      </c>
      <c r="J40" s="31">
        <v>2800</v>
      </c>
      <c r="K40" s="35">
        <v>1032.6500000000001</v>
      </c>
      <c r="L40" s="31">
        <v>20</v>
      </c>
      <c r="M40" s="31" t="s">
        <v>33</v>
      </c>
      <c r="N40" s="31">
        <v>60</v>
      </c>
      <c r="O40" s="31" t="s">
        <v>34</v>
      </c>
    </row>
    <row r="41" spans="1:15" x14ac:dyDescent="0.3">
      <c r="A41" s="33">
        <v>42164</v>
      </c>
      <c r="B41" s="34">
        <v>11.65</v>
      </c>
      <c r="C41" s="31">
        <v>0</v>
      </c>
      <c r="D41" s="31">
        <v>8.3000000000000007</v>
      </c>
      <c r="E41" s="31">
        <v>12</v>
      </c>
      <c r="F41" s="39" t="s">
        <v>9</v>
      </c>
      <c r="G41" s="31">
        <v>28</v>
      </c>
      <c r="H41" s="31">
        <v>84</v>
      </c>
      <c r="I41" s="35">
        <v>4</v>
      </c>
      <c r="J41" s="31">
        <v>3300</v>
      </c>
      <c r="K41" s="35">
        <v>1031.9416666666666</v>
      </c>
      <c r="L41" s="31">
        <v>50</v>
      </c>
      <c r="M41" s="31" t="s">
        <v>29</v>
      </c>
      <c r="N41" s="31">
        <v>30</v>
      </c>
      <c r="O41" s="31" t="s">
        <v>33</v>
      </c>
    </row>
    <row r="42" spans="1:15" x14ac:dyDescent="0.3">
      <c r="A42" s="33">
        <v>42165</v>
      </c>
      <c r="B42" s="34">
        <v>13.05</v>
      </c>
      <c r="C42" s="31">
        <v>0</v>
      </c>
      <c r="D42" s="31">
        <v>14.1</v>
      </c>
      <c r="E42" s="31">
        <v>12</v>
      </c>
      <c r="F42" s="39" t="s">
        <v>9</v>
      </c>
      <c r="G42" s="31">
        <v>27</v>
      </c>
      <c r="H42" s="31">
        <v>78</v>
      </c>
      <c r="I42" s="35">
        <v>1</v>
      </c>
      <c r="J42" s="31">
        <v>2800</v>
      </c>
      <c r="K42" s="35">
        <v>1026.7124999999999</v>
      </c>
      <c r="L42" s="31">
        <v>60</v>
      </c>
      <c r="M42" s="31" t="s">
        <v>34</v>
      </c>
      <c r="N42" s="31">
        <v>60</v>
      </c>
      <c r="O42" s="31" t="s">
        <v>34</v>
      </c>
    </row>
    <row r="43" spans="1:15" x14ac:dyDescent="0.3">
      <c r="A43" s="33">
        <v>42166</v>
      </c>
      <c r="B43" s="34">
        <v>18.100000000000001</v>
      </c>
      <c r="C43" s="31">
        <v>6.8</v>
      </c>
      <c r="D43" s="31">
        <v>8.3000000000000007</v>
      </c>
      <c r="E43" s="31">
        <v>11</v>
      </c>
      <c r="F43" s="39" t="s">
        <v>9</v>
      </c>
      <c r="G43" s="31">
        <v>26</v>
      </c>
      <c r="H43" s="31">
        <v>79</v>
      </c>
      <c r="I43" s="35">
        <v>4</v>
      </c>
      <c r="J43" s="31">
        <v>2700</v>
      </c>
      <c r="K43" s="35">
        <v>1016.5833333333331</v>
      </c>
      <c r="L43" s="31">
        <v>50</v>
      </c>
      <c r="M43" s="31" t="s">
        <v>29</v>
      </c>
      <c r="N43" s="31">
        <v>120</v>
      </c>
      <c r="O43" s="31" t="s">
        <v>24</v>
      </c>
    </row>
    <row r="44" spans="1:15" x14ac:dyDescent="0.3">
      <c r="A44" s="33">
        <v>42167</v>
      </c>
      <c r="B44" s="34">
        <v>16.600000000000001</v>
      </c>
      <c r="C44" s="31">
        <v>3.8</v>
      </c>
      <c r="D44" s="31">
        <v>0.1</v>
      </c>
      <c r="E44" s="31">
        <v>6</v>
      </c>
      <c r="F44" s="39" t="s">
        <v>8</v>
      </c>
      <c r="G44" s="31">
        <v>18</v>
      </c>
      <c r="H44" s="31">
        <v>95</v>
      </c>
      <c r="I44" s="35">
        <v>7</v>
      </c>
      <c r="J44" s="31">
        <v>1300</v>
      </c>
      <c r="K44" s="35">
        <v>1008.9041666666667</v>
      </c>
      <c r="L44" s="31">
        <v>30</v>
      </c>
      <c r="M44" s="31" t="s">
        <v>33</v>
      </c>
      <c r="N44" s="31">
        <v>270</v>
      </c>
      <c r="O44" s="31" t="s">
        <v>25</v>
      </c>
    </row>
    <row r="45" spans="1:15" x14ac:dyDescent="0.3">
      <c r="A45" s="33">
        <v>42168</v>
      </c>
      <c r="B45" s="34">
        <v>16</v>
      </c>
      <c r="C45" s="31">
        <v>0</v>
      </c>
      <c r="D45" s="31">
        <v>9.3000000000000007</v>
      </c>
      <c r="E45" s="31">
        <v>10</v>
      </c>
      <c r="F45" s="39" t="s">
        <v>8</v>
      </c>
      <c r="G45" s="31">
        <v>23</v>
      </c>
      <c r="H45" s="31">
        <v>95</v>
      </c>
      <c r="I45" s="35">
        <v>5</v>
      </c>
      <c r="J45" s="31">
        <v>1900</v>
      </c>
      <c r="K45" s="35">
        <v>1010.3833333333336</v>
      </c>
      <c r="L45" s="31">
        <v>250</v>
      </c>
      <c r="M45" s="31" t="s">
        <v>32</v>
      </c>
      <c r="N45" s="31">
        <v>260</v>
      </c>
      <c r="O45" s="31" t="s">
        <v>25</v>
      </c>
    </row>
    <row r="46" spans="1:15" x14ac:dyDescent="0.3">
      <c r="A46" s="33">
        <v>42169</v>
      </c>
      <c r="B46" s="34">
        <v>15.4</v>
      </c>
      <c r="C46" s="31">
        <v>0</v>
      </c>
      <c r="D46" s="31">
        <v>2.1</v>
      </c>
      <c r="E46" s="31">
        <v>7</v>
      </c>
      <c r="F46" s="39" t="s">
        <v>8</v>
      </c>
      <c r="G46" s="31">
        <v>17</v>
      </c>
      <c r="H46" s="31">
        <v>95</v>
      </c>
      <c r="I46" s="35">
        <v>7</v>
      </c>
      <c r="J46" s="31">
        <v>1700</v>
      </c>
      <c r="K46" s="35">
        <v>1013.7499999999999</v>
      </c>
      <c r="L46" s="31">
        <v>350</v>
      </c>
      <c r="M46" s="31" t="s">
        <v>23</v>
      </c>
      <c r="N46" s="31">
        <v>360</v>
      </c>
      <c r="O46" s="31" t="s">
        <v>23</v>
      </c>
    </row>
    <row r="47" spans="1:15" x14ac:dyDescent="0.3">
      <c r="A47" s="33">
        <v>42170</v>
      </c>
      <c r="B47" s="34">
        <v>14.1</v>
      </c>
      <c r="C47" s="31">
        <v>0</v>
      </c>
      <c r="D47" s="31">
        <v>3.6</v>
      </c>
      <c r="E47" s="31">
        <v>5</v>
      </c>
      <c r="F47" s="39" t="s">
        <v>8</v>
      </c>
      <c r="G47" s="31">
        <v>14</v>
      </c>
      <c r="H47" s="31">
        <v>91</v>
      </c>
      <c r="I47" s="35">
        <v>5</v>
      </c>
      <c r="J47" s="31">
        <v>1700</v>
      </c>
      <c r="K47" s="35">
        <v>1021.6541666666668</v>
      </c>
      <c r="L47" s="31">
        <v>10</v>
      </c>
      <c r="M47" s="31" t="s">
        <v>23</v>
      </c>
      <c r="N47" s="31">
        <v>30</v>
      </c>
      <c r="O47" s="31" t="s">
        <v>33</v>
      </c>
    </row>
    <row r="48" spans="1:15" x14ac:dyDescent="0.3">
      <c r="A48" s="33">
        <v>42171</v>
      </c>
      <c r="B48" s="34">
        <v>15.55</v>
      </c>
      <c r="C48" s="31">
        <v>0</v>
      </c>
      <c r="D48" s="31">
        <v>8.3000000000000007</v>
      </c>
      <c r="E48" s="31">
        <v>6</v>
      </c>
      <c r="F48" s="39" t="s">
        <v>8</v>
      </c>
      <c r="G48" s="31">
        <v>18</v>
      </c>
      <c r="H48" s="31">
        <v>96</v>
      </c>
      <c r="I48" s="35">
        <v>4</v>
      </c>
      <c r="J48" s="31">
        <v>1800</v>
      </c>
      <c r="K48" s="35">
        <v>1025.9124999999999</v>
      </c>
      <c r="L48" s="31">
        <v>310</v>
      </c>
      <c r="M48" s="31" t="s">
        <v>22</v>
      </c>
      <c r="N48" s="31">
        <v>250</v>
      </c>
      <c r="O48" s="31" t="s">
        <v>32</v>
      </c>
    </row>
    <row r="49" spans="1:15" x14ac:dyDescent="0.3">
      <c r="A49" s="33">
        <v>42172</v>
      </c>
      <c r="B49" s="34">
        <v>16.8</v>
      </c>
      <c r="C49" s="31">
        <v>0</v>
      </c>
      <c r="D49" s="31">
        <v>2.6</v>
      </c>
      <c r="E49" s="31">
        <v>8</v>
      </c>
      <c r="F49" s="39" t="s">
        <v>8</v>
      </c>
      <c r="G49" s="31">
        <v>22</v>
      </c>
      <c r="H49" s="31">
        <v>95</v>
      </c>
      <c r="I49" s="35">
        <v>5</v>
      </c>
      <c r="J49" s="31">
        <v>2200</v>
      </c>
      <c r="K49" s="35">
        <v>1024.5583333333332</v>
      </c>
      <c r="L49" s="31">
        <v>260</v>
      </c>
      <c r="M49" s="31" t="s">
        <v>25</v>
      </c>
      <c r="N49" s="31">
        <v>290</v>
      </c>
      <c r="O49" s="31" t="s">
        <v>26</v>
      </c>
    </row>
    <row r="50" spans="1:15" x14ac:dyDescent="0.3">
      <c r="A50" s="33">
        <v>42173</v>
      </c>
      <c r="B50" s="34">
        <v>18.95</v>
      </c>
      <c r="C50" s="31">
        <v>0</v>
      </c>
      <c r="D50" s="31">
        <v>11.6</v>
      </c>
      <c r="E50" s="31">
        <v>9</v>
      </c>
      <c r="F50" s="39" t="s">
        <v>8</v>
      </c>
      <c r="G50" s="31">
        <v>19</v>
      </c>
      <c r="H50" s="31">
        <v>89</v>
      </c>
      <c r="I50" s="35">
        <v>3</v>
      </c>
      <c r="J50" s="31">
        <v>2300</v>
      </c>
      <c r="K50" s="35">
        <v>1021.4125</v>
      </c>
      <c r="L50" s="31">
        <v>310</v>
      </c>
      <c r="M50" s="31" t="s">
        <v>22</v>
      </c>
      <c r="N50" s="31">
        <v>330</v>
      </c>
      <c r="O50" s="31" t="s">
        <v>21</v>
      </c>
    </row>
    <row r="51" spans="1:15" x14ac:dyDescent="0.3">
      <c r="A51" s="33">
        <v>42174</v>
      </c>
      <c r="B51" s="34">
        <v>15</v>
      </c>
      <c r="C51" s="31">
        <v>0</v>
      </c>
      <c r="D51" s="31">
        <v>13.2</v>
      </c>
      <c r="E51" s="31">
        <v>8</v>
      </c>
      <c r="F51" s="39" t="s">
        <v>8</v>
      </c>
      <c r="G51" s="31">
        <v>23</v>
      </c>
      <c r="H51" s="31">
        <v>91</v>
      </c>
      <c r="I51" s="35">
        <v>0</v>
      </c>
      <c r="J51" s="31">
        <v>2000</v>
      </c>
      <c r="K51" s="35">
        <v>1022.6791666666668</v>
      </c>
      <c r="L51" s="31">
        <v>310</v>
      </c>
      <c r="M51" s="31" t="s">
        <v>22</v>
      </c>
      <c r="N51" s="31">
        <v>280</v>
      </c>
      <c r="O51" s="31" t="s">
        <v>25</v>
      </c>
    </row>
    <row r="52" spans="1:15" x14ac:dyDescent="0.3">
      <c r="A52" s="33">
        <v>42175</v>
      </c>
      <c r="B52" s="34">
        <v>15.65</v>
      </c>
      <c r="C52" s="31">
        <v>0.6</v>
      </c>
      <c r="D52" s="31">
        <v>0.6</v>
      </c>
      <c r="E52" s="31">
        <v>5</v>
      </c>
      <c r="F52" s="39" t="s">
        <v>8</v>
      </c>
      <c r="G52" s="31">
        <v>15</v>
      </c>
      <c r="H52" s="31">
        <v>94</v>
      </c>
      <c r="I52" s="35">
        <v>6</v>
      </c>
      <c r="J52" s="31">
        <v>1700</v>
      </c>
      <c r="K52" s="35">
        <v>1021.8625000000001</v>
      </c>
      <c r="L52" s="31">
        <v>260</v>
      </c>
      <c r="M52" s="31" t="s">
        <v>25</v>
      </c>
      <c r="N52" s="31">
        <v>260</v>
      </c>
      <c r="O52" s="31" t="s">
        <v>25</v>
      </c>
    </row>
    <row r="53" spans="1:15" x14ac:dyDescent="0.3">
      <c r="A53" s="33">
        <v>42176</v>
      </c>
      <c r="B53" s="34">
        <v>16.45</v>
      </c>
      <c r="C53" s="31">
        <v>4.8</v>
      </c>
      <c r="D53" s="31">
        <v>4.0999999999999996</v>
      </c>
      <c r="E53" s="31">
        <v>10</v>
      </c>
      <c r="F53" s="39" t="s">
        <v>8</v>
      </c>
      <c r="G53" s="31">
        <v>22</v>
      </c>
      <c r="H53" s="31">
        <v>92</v>
      </c>
      <c r="I53" s="35">
        <v>5</v>
      </c>
      <c r="J53" s="31">
        <v>2400</v>
      </c>
      <c r="K53" s="35">
        <v>1017.75</v>
      </c>
      <c r="L53" s="31">
        <v>280</v>
      </c>
      <c r="M53" s="31" t="s">
        <v>25</v>
      </c>
      <c r="N53" s="31">
        <v>290</v>
      </c>
      <c r="O53" s="31" t="s">
        <v>26</v>
      </c>
    </row>
    <row r="54" spans="1:15" x14ac:dyDescent="0.3">
      <c r="A54" s="33">
        <v>42177</v>
      </c>
      <c r="B54" s="34">
        <v>15.6</v>
      </c>
      <c r="C54" s="31">
        <v>0.8</v>
      </c>
      <c r="D54" s="31">
        <v>5.3</v>
      </c>
      <c r="E54" s="31">
        <v>9</v>
      </c>
      <c r="F54" s="39" t="s">
        <v>8</v>
      </c>
      <c r="G54" s="31">
        <v>25</v>
      </c>
      <c r="H54" s="31">
        <v>93</v>
      </c>
      <c r="I54" s="35">
        <v>5</v>
      </c>
      <c r="J54" s="31">
        <v>2700</v>
      </c>
      <c r="K54" s="35">
        <v>1012.3458333333333</v>
      </c>
      <c r="L54" s="31">
        <v>270</v>
      </c>
      <c r="M54" s="31" t="s">
        <v>25</v>
      </c>
      <c r="N54" s="31">
        <v>330</v>
      </c>
      <c r="O54" s="31" t="s">
        <v>21</v>
      </c>
    </row>
    <row r="55" spans="1:15" x14ac:dyDescent="0.3">
      <c r="A55" s="33">
        <v>42178</v>
      </c>
      <c r="B55" s="34">
        <v>13.85</v>
      </c>
      <c r="C55" s="31">
        <v>0</v>
      </c>
      <c r="D55" s="31">
        <v>4.8</v>
      </c>
      <c r="E55" s="31">
        <v>5</v>
      </c>
      <c r="F55" s="39" t="s">
        <v>8</v>
      </c>
      <c r="G55" s="31">
        <v>15</v>
      </c>
      <c r="H55" s="31">
        <v>90</v>
      </c>
      <c r="I55" s="35">
        <v>5</v>
      </c>
      <c r="J55" s="31">
        <v>2800</v>
      </c>
      <c r="K55" s="35">
        <v>1018.5708333333333</v>
      </c>
      <c r="L55" s="31">
        <v>320</v>
      </c>
      <c r="M55" s="31" t="s">
        <v>22</v>
      </c>
      <c r="N55" s="31">
        <v>250</v>
      </c>
      <c r="O55" s="31" t="s">
        <v>32</v>
      </c>
    </row>
    <row r="56" spans="1:15" x14ac:dyDescent="0.3">
      <c r="A56" s="33">
        <v>42179</v>
      </c>
      <c r="B56" s="34">
        <v>15.75</v>
      </c>
      <c r="C56" s="31">
        <v>0</v>
      </c>
      <c r="D56" s="31">
        <v>11.2</v>
      </c>
      <c r="E56" s="31">
        <v>5</v>
      </c>
      <c r="F56" s="39" t="s">
        <v>8</v>
      </c>
      <c r="G56" s="31">
        <v>19</v>
      </c>
      <c r="H56" s="31">
        <v>95</v>
      </c>
      <c r="I56" s="35">
        <v>4</v>
      </c>
      <c r="J56" s="31">
        <v>2400</v>
      </c>
      <c r="K56" s="35">
        <v>1021.2624999999998</v>
      </c>
      <c r="L56" s="31">
        <v>190</v>
      </c>
      <c r="M56" s="31" t="s">
        <v>28</v>
      </c>
      <c r="N56" s="31">
        <v>190</v>
      </c>
      <c r="O56" s="31" t="s">
        <v>28</v>
      </c>
    </row>
    <row r="57" spans="1:15" x14ac:dyDescent="0.3">
      <c r="A57" s="33">
        <v>42180</v>
      </c>
      <c r="B57" s="34">
        <v>14.25</v>
      </c>
      <c r="C57" s="31">
        <v>0</v>
      </c>
      <c r="D57" s="31">
        <v>13.9</v>
      </c>
      <c r="E57" s="31">
        <v>5</v>
      </c>
      <c r="F57" s="39" t="s">
        <v>8</v>
      </c>
      <c r="G57" s="31">
        <v>14</v>
      </c>
      <c r="H57" s="31">
        <v>97</v>
      </c>
      <c r="I57" s="35">
        <v>1</v>
      </c>
      <c r="J57" s="31">
        <v>2300</v>
      </c>
      <c r="K57" s="35">
        <v>1021.7458333333333</v>
      </c>
      <c r="L57" s="31">
        <v>180</v>
      </c>
      <c r="M57" s="31" t="s">
        <v>28</v>
      </c>
      <c r="N57" s="31">
        <v>180</v>
      </c>
      <c r="O57" s="31" t="s">
        <v>28</v>
      </c>
    </row>
    <row r="58" spans="1:15" x14ac:dyDescent="0.3">
      <c r="A58" s="33">
        <v>42181</v>
      </c>
      <c r="B58" s="34">
        <v>18.05</v>
      </c>
      <c r="C58" s="31">
        <v>0.6</v>
      </c>
      <c r="D58" s="31">
        <v>2.7</v>
      </c>
      <c r="E58" s="31">
        <v>7</v>
      </c>
      <c r="F58" s="39" t="s">
        <v>8</v>
      </c>
      <c r="G58" s="31">
        <v>24</v>
      </c>
      <c r="H58" s="31">
        <v>94</v>
      </c>
      <c r="I58" s="35">
        <v>6</v>
      </c>
      <c r="J58" s="31">
        <v>2000</v>
      </c>
      <c r="K58" s="35">
        <v>1017.7500000000001</v>
      </c>
      <c r="L58" s="31">
        <v>230</v>
      </c>
      <c r="M58" s="31" t="s">
        <v>31</v>
      </c>
      <c r="N58" s="31">
        <v>240</v>
      </c>
      <c r="O58" s="31" t="s">
        <v>32</v>
      </c>
    </row>
    <row r="59" spans="1:15" x14ac:dyDescent="0.3">
      <c r="A59" s="33">
        <v>42182</v>
      </c>
      <c r="B59" s="34">
        <v>15.25</v>
      </c>
      <c r="C59" s="31">
        <v>0</v>
      </c>
      <c r="D59" s="31">
        <v>8.5</v>
      </c>
      <c r="E59" s="31">
        <v>7</v>
      </c>
      <c r="F59" s="39" t="s">
        <v>8</v>
      </c>
      <c r="G59" s="31">
        <v>20</v>
      </c>
      <c r="H59" s="31">
        <v>96</v>
      </c>
      <c r="I59" s="35">
        <v>3</v>
      </c>
      <c r="J59" s="31">
        <v>1900</v>
      </c>
      <c r="K59" s="35">
        <v>1020.7083333333334</v>
      </c>
      <c r="L59" s="31">
        <v>270</v>
      </c>
      <c r="M59" s="31" t="s">
        <v>25</v>
      </c>
      <c r="N59" s="31">
        <v>270</v>
      </c>
      <c r="O59" s="31" t="s">
        <v>25</v>
      </c>
    </row>
    <row r="60" spans="1:15" x14ac:dyDescent="0.3">
      <c r="A60" s="33">
        <v>42183</v>
      </c>
      <c r="B60" s="34">
        <v>16.55</v>
      </c>
      <c r="C60" s="31">
        <v>0.2</v>
      </c>
      <c r="D60" s="31">
        <v>1</v>
      </c>
      <c r="E60" s="31">
        <v>6</v>
      </c>
      <c r="F60" s="39" t="s">
        <v>8</v>
      </c>
      <c r="G60" s="31">
        <v>16</v>
      </c>
      <c r="H60" s="31">
        <v>91</v>
      </c>
      <c r="I60" s="35">
        <v>7</v>
      </c>
      <c r="J60" s="31">
        <v>1700</v>
      </c>
      <c r="K60" s="35">
        <v>1020.0791666666665</v>
      </c>
      <c r="L60" s="31">
        <v>240</v>
      </c>
      <c r="M60" s="31" t="s">
        <v>32</v>
      </c>
      <c r="N60" s="31">
        <v>260</v>
      </c>
      <c r="O60" s="31" t="s">
        <v>25</v>
      </c>
    </row>
    <row r="61" spans="1:15" x14ac:dyDescent="0.3">
      <c r="A61" s="33">
        <v>42184</v>
      </c>
      <c r="B61" s="34">
        <v>16.45</v>
      </c>
      <c r="C61" s="31">
        <v>0</v>
      </c>
      <c r="D61" s="31">
        <v>13.3</v>
      </c>
      <c r="E61" s="31">
        <v>5</v>
      </c>
      <c r="F61" s="39" t="s">
        <v>8</v>
      </c>
      <c r="G61" s="31">
        <v>15</v>
      </c>
      <c r="H61" s="31">
        <v>95</v>
      </c>
      <c r="I61" s="35">
        <v>3</v>
      </c>
      <c r="J61" s="31">
        <v>2500</v>
      </c>
      <c r="K61" s="35">
        <v>1022.5</v>
      </c>
      <c r="L61" s="31">
        <v>180</v>
      </c>
      <c r="M61" s="31" t="s">
        <v>28</v>
      </c>
      <c r="N61" s="31">
        <v>180</v>
      </c>
      <c r="O61" s="31" t="s">
        <v>28</v>
      </c>
    </row>
    <row r="62" spans="1:15" x14ac:dyDescent="0.3">
      <c r="A62" s="33">
        <v>42185</v>
      </c>
      <c r="B62" s="34">
        <v>18.649999999999999</v>
      </c>
      <c r="C62" s="31" t="s">
        <v>4</v>
      </c>
      <c r="D62" s="31">
        <v>13.8</v>
      </c>
      <c r="E62" s="31">
        <v>8</v>
      </c>
      <c r="F62" s="39" t="s">
        <v>8</v>
      </c>
      <c r="G62" s="31">
        <v>22</v>
      </c>
      <c r="H62" s="31">
        <v>96</v>
      </c>
      <c r="I62" s="35">
        <v>2</v>
      </c>
      <c r="J62" s="31">
        <v>3000</v>
      </c>
      <c r="K62" s="35">
        <v>1017.5166666666668</v>
      </c>
      <c r="L62" s="31">
        <v>120</v>
      </c>
      <c r="M62" s="31" t="s">
        <v>24</v>
      </c>
      <c r="N62" s="31">
        <v>90</v>
      </c>
      <c r="O62" s="31" t="s">
        <v>27</v>
      </c>
    </row>
    <row r="63" spans="1:15" x14ac:dyDescent="0.3">
      <c r="A63" s="33">
        <v>42186</v>
      </c>
      <c r="B63" s="34">
        <v>24</v>
      </c>
      <c r="C63" s="31">
        <v>0.2</v>
      </c>
      <c r="D63" s="31">
        <v>9</v>
      </c>
      <c r="E63" s="31">
        <v>7</v>
      </c>
      <c r="F63" s="39" t="s">
        <v>8</v>
      </c>
      <c r="G63" s="31">
        <v>21</v>
      </c>
      <c r="H63" s="31">
        <v>89</v>
      </c>
      <c r="I63" s="35">
        <v>2</v>
      </c>
      <c r="J63" s="31">
        <v>2600</v>
      </c>
      <c r="K63" s="35">
        <v>1011.4874999999998</v>
      </c>
      <c r="L63" s="31">
        <v>160</v>
      </c>
      <c r="M63" s="31" t="s">
        <v>36</v>
      </c>
      <c r="N63" s="31">
        <v>130</v>
      </c>
      <c r="O63" s="31" t="s">
        <v>35</v>
      </c>
    </row>
    <row r="64" spans="1:15" x14ac:dyDescent="0.3">
      <c r="A64" s="33">
        <v>42187</v>
      </c>
      <c r="B64" s="34">
        <v>18.350000000000001</v>
      </c>
      <c r="C64" s="31">
        <v>1.2</v>
      </c>
      <c r="D64" s="31">
        <v>5.0999999999999996</v>
      </c>
      <c r="E64" s="31">
        <v>5</v>
      </c>
      <c r="F64" s="39" t="s">
        <v>8</v>
      </c>
      <c r="G64" s="31">
        <v>30</v>
      </c>
      <c r="H64" s="31">
        <v>92</v>
      </c>
      <c r="I64" s="35">
        <v>5</v>
      </c>
      <c r="J64" s="31">
        <v>2200</v>
      </c>
      <c r="K64" s="35">
        <v>1019.2458333333333</v>
      </c>
      <c r="L64" s="31">
        <v>270</v>
      </c>
      <c r="M64" s="31" t="s">
        <v>25</v>
      </c>
      <c r="N64" s="31">
        <v>290</v>
      </c>
      <c r="O64" s="31" t="s">
        <v>26</v>
      </c>
    </row>
    <row r="65" spans="1:15" x14ac:dyDescent="0.3">
      <c r="A65" s="33">
        <v>42188</v>
      </c>
      <c r="B65" s="34">
        <v>17.399999999999999</v>
      </c>
      <c r="C65" s="31">
        <v>13.6</v>
      </c>
      <c r="D65" s="31">
        <v>10.4</v>
      </c>
      <c r="E65" s="31">
        <v>8</v>
      </c>
      <c r="F65" s="39" t="s">
        <v>8</v>
      </c>
      <c r="G65" s="31">
        <v>38</v>
      </c>
      <c r="H65" s="31">
        <v>96</v>
      </c>
      <c r="I65" s="35">
        <v>2</v>
      </c>
      <c r="J65" s="31">
        <v>2500</v>
      </c>
      <c r="K65" s="35">
        <v>1021.8749999999999</v>
      </c>
      <c r="L65" s="31">
        <v>100</v>
      </c>
      <c r="M65" s="31" t="s">
        <v>27</v>
      </c>
      <c r="N65" s="31">
        <v>270</v>
      </c>
      <c r="O65" s="31" t="s">
        <v>25</v>
      </c>
    </row>
    <row r="66" spans="1:15" x14ac:dyDescent="0.3">
      <c r="A66" s="33">
        <v>42189</v>
      </c>
      <c r="B66" s="34">
        <v>19.75</v>
      </c>
      <c r="C66" s="31">
        <v>0</v>
      </c>
      <c r="D66" s="31">
        <v>8.6</v>
      </c>
      <c r="E66" s="31">
        <v>8</v>
      </c>
      <c r="F66" s="39" t="s">
        <v>8</v>
      </c>
      <c r="G66" s="31">
        <v>23</v>
      </c>
      <c r="H66" s="31">
        <v>95</v>
      </c>
      <c r="I66" s="35">
        <v>2</v>
      </c>
      <c r="J66" s="31">
        <v>1700</v>
      </c>
      <c r="K66" s="35">
        <v>1018.5958333333336</v>
      </c>
      <c r="L66" s="31">
        <v>230</v>
      </c>
      <c r="M66" s="31" t="s">
        <v>31</v>
      </c>
      <c r="N66" s="31">
        <v>240</v>
      </c>
      <c r="O66" s="31" t="s">
        <v>32</v>
      </c>
    </row>
    <row r="67" spans="1:15" x14ac:dyDescent="0.3">
      <c r="A67" s="33">
        <v>42190</v>
      </c>
      <c r="B67" s="34">
        <v>15.6</v>
      </c>
      <c r="C67" s="31">
        <v>0</v>
      </c>
      <c r="D67" s="31">
        <v>8</v>
      </c>
      <c r="E67" s="31">
        <v>8</v>
      </c>
      <c r="F67" s="39" t="s">
        <v>8</v>
      </c>
      <c r="G67" s="31">
        <v>25</v>
      </c>
      <c r="H67" s="31">
        <v>96</v>
      </c>
      <c r="I67" s="35">
        <v>4</v>
      </c>
      <c r="J67" s="31">
        <v>2200</v>
      </c>
      <c r="K67" s="35">
        <v>1018.5666666666665</v>
      </c>
      <c r="L67" s="31">
        <v>250</v>
      </c>
      <c r="M67" s="31" t="s">
        <v>32</v>
      </c>
      <c r="N67" s="31">
        <v>260</v>
      </c>
      <c r="O67" s="31" t="s">
        <v>25</v>
      </c>
    </row>
    <row r="68" spans="1:15" x14ac:dyDescent="0.3">
      <c r="A68" s="33">
        <v>42191</v>
      </c>
      <c r="B68" s="34">
        <v>14.85</v>
      </c>
      <c r="C68" s="31">
        <v>0.6</v>
      </c>
      <c r="D68" s="31">
        <v>9.5</v>
      </c>
      <c r="E68" s="31">
        <v>8</v>
      </c>
      <c r="F68" s="39" t="s">
        <v>8</v>
      </c>
      <c r="G68" s="31">
        <v>21</v>
      </c>
      <c r="H68" s="31">
        <v>95</v>
      </c>
      <c r="I68" s="35">
        <v>2</v>
      </c>
      <c r="J68" s="31">
        <v>2100</v>
      </c>
      <c r="K68" s="35">
        <v>1018.6333333333336</v>
      </c>
      <c r="L68" s="31">
        <v>190</v>
      </c>
      <c r="M68" s="31" t="s">
        <v>28</v>
      </c>
      <c r="N68" s="31">
        <v>180</v>
      </c>
      <c r="O68" s="31" t="s">
        <v>28</v>
      </c>
    </row>
    <row r="69" spans="1:15" x14ac:dyDescent="0.3">
      <c r="A69" s="33">
        <v>42192</v>
      </c>
      <c r="B69" s="34">
        <v>18.55</v>
      </c>
      <c r="C69" s="31">
        <v>1</v>
      </c>
      <c r="D69" s="31">
        <v>5.5</v>
      </c>
      <c r="E69" s="31">
        <v>12</v>
      </c>
      <c r="F69" s="39" t="s">
        <v>9</v>
      </c>
      <c r="G69" s="31">
        <v>29</v>
      </c>
      <c r="H69" s="31">
        <v>94</v>
      </c>
      <c r="I69" s="35">
        <v>6</v>
      </c>
      <c r="J69" s="31">
        <v>2200</v>
      </c>
      <c r="K69" s="35">
        <v>1010.3583333333335</v>
      </c>
      <c r="L69" s="31">
        <v>240</v>
      </c>
      <c r="M69" s="31" t="s">
        <v>32</v>
      </c>
      <c r="N69" s="31">
        <v>250</v>
      </c>
      <c r="O69" s="31" t="s">
        <v>32</v>
      </c>
    </row>
    <row r="70" spans="1:15" x14ac:dyDescent="0.3">
      <c r="A70" s="33">
        <v>42193</v>
      </c>
      <c r="B70" s="34">
        <v>17.3</v>
      </c>
      <c r="C70" s="31">
        <v>0.4</v>
      </c>
      <c r="D70" s="31">
        <v>5.3</v>
      </c>
      <c r="E70" s="31">
        <v>14</v>
      </c>
      <c r="F70" s="39" t="s">
        <v>9</v>
      </c>
      <c r="G70" s="31">
        <v>30</v>
      </c>
      <c r="H70" s="31">
        <v>90</v>
      </c>
      <c r="I70" s="35">
        <v>5</v>
      </c>
      <c r="J70" s="31">
        <v>2500</v>
      </c>
      <c r="K70" s="35">
        <v>1013.9208333333335</v>
      </c>
      <c r="L70" s="31">
        <v>260</v>
      </c>
      <c r="M70" s="31" t="s">
        <v>25</v>
      </c>
      <c r="N70" s="31">
        <v>290</v>
      </c>
      <c r="O70" s="31" t="s">
        <v>26</v>
      </c>
    </row>
    <row r="71" spans="1:15" x14ac:dyDescent="0.3">
      <c r="A71" s="33">
        <v>42194</v>
      </c>
      <c r="B71" s="34">
        <v>15.35</v>
      </c>
      <c r="C71" s="31">
        <v>0</v>
      </c>
      <c r="D71" s="31">
        <v>11.1</v>
      </c>
      <c r="E71" s="31">
        <v>6</v>
      </c>
      <c r="F71" s="39" t="s">
        <v>8</v>
      </c>
      <c r="G71" s="31">
        <v>17</v>
      </c>
      <c r="H71" s="31">
        <v>95</v>
      </c>
      <c r="I71" s="35">
        <v>2</v>
      </c>
      <c r="J71" s="31">
        <v>2200</v>
      </c>
      <c r="K71" s="35">
        <v>1023.275</v>
      </c>
      <c r="L71" s="31">
        <v>230</v>
      </c>
      <c r="M71" s="31" t="s">
        <v>31</v>
      </c>
      <c r="N71" s="31">
        <v>230</v>
      </c>
      <c r="O71" s="31" t="s">
        <v>31</v>
      </c>
    </row>
    <row r="72" spans="1:15" x14ac:dyDescent="0.3">
      <c r="A72" s="33">
        <v>42195</v>
      </c>
      <c r="B72" s="34">
        <v>14.75</v>
      </c>
      <c r="C72" s="31" t="s">
        <v>4</v>
      </c>
      <c r="D72" s="31">
        <v>10.5</v>
      </c>
      <c r="E72" s="31">
        <v>6</v>
      </c>
      <c r="F72" s="39" t="s">
        <v>8</v>
      </c>
      <c r="G72" s="31">
        <v>17</v>
      </c>
      <c r="H72" s="31">
        <v>94</v>
      </c>
      <c r="I72" s="35">
        <v>3</v>
      </c>
      <c r="J72" s="31">
        <v>2400</v>
      </c>
      <c r="K72" s="35">
        <v>1019.5208333333331</v>
      </c>
      <c r="L72" s="31">
        <v>150</v>
      </c>
      <c r="M72" s="31" t="s">
        <v>36</v>
      </c>
      <c r="N72" s="31">
        <v>150</v>
      </c>
      <c r="O72" s="31" t="s">
        <v>36</v>
      </c>
    </row>
    <row r="73" spans="1:15" x14ac:dyDescent="0.3">
      <c r="A73" s="33">
        <v>42196</v>
      </c>
      <c r="B73" s="34">
        <v>16.75</v>
      </c>
      <c r="C73" s="31">
        <v>0.2</v>
      </c>
      <c r="D73" s="31">
        <v>6.9</v>
      </c>
      <c r="E73" s="31">
        <v>9</v>
      </c>
      <c r="F73" s="39" t="s">
        <v>8</v>
      </c>
      <c r="G73" s="31">
        <v>25</v>
      </c>
      <c r="H73" s="31">
        <v>93</v>
      </c>
      <c r="I73" s="35">
        <v>4</v>
      </c>
      <c r="J73" s="31">
        <v>2500</v>
      </c>
      <c r="K73" s="35">
        <v>1017.9916666666664</v>
      </c>
      <c r="L73" s="31">
        <v>250</v>
      </c>
      <c r="M73" s="31" t="s">
        <v>32</v>
      </c>
      <c r="N73" s="31">
        <v>280</v>
      </c>
      <c r="O73" s="31" t="s">
        <v>25</v>
      </c>
    </row>
    <row r="74" spans="1:15" x14ac:dyDescent="0.3">
      <c r="A74" s="33">
        <v>42197</v>
      </c>
      <c r="B74" s="34">
        <v>16.5</v>
      </c>
      <c r="C74" s="31">
        <v>1.8</v>
      </c>
      <c r="D74" s="31">
        <v>0</v>
      </c>
      <c r="E74" s="31">
        <v>10</v>
      </c>
      <c r="F74" s="39" t="s">
        <v>8</v>
      </c>
      <c r="G74" s="31">
        <v>27</v>
      </c>
      <c r="H74" s="31">
        <v>96</v>
      </c>
      <c r="I74" s="35">
        <v>8</v>
      </c>
      <c r="J74" s="31">
        <v>1900</v>
      </c>
      <c r="K74" s="35">
        <v>1017.966666666667</v>
      </c>
      <c r="L74" s="31">
        <v>240</v>
      </c>
      <c r="M74" s="31" t="s">
        <v>32</v>
      </c>
      <c r="N74" s="31">
        <v>250</v>
      </c>
      <c r="O74" s="31" t="s">
        <v>32</v>
      </c>
    </row>
    <row r="75" spans="1:15" x14ac:dyDescent="0.3">
      <c r="A75" s="33">
        <v>42198</v>
      </c>
      <c r="B75" s="34">
        <v>17.55</v>
      </c>
      <c r="C75" s="31">
        <v>0.6</v>
      </c>
      <c r="D75" s="31">
        <v>0.1</v>
      </c>
      <c r="E75" s="31">
        <v>11</v>
      </c>
      <c r="F75" s="39" t="s">
        <v>9</v>
      </c>
      <c r="G75" s="31">
        <v>30</v>
      </c>
      <c r="H75" s="31">
        <v>96</v>
      </c>
      <c r="I75" s="35">
        <v>8</v>
      </c>
      <c r="J75" s="31">
        <v>1900</v>
      </c>
      <c r="K75" s="35">
        <v>1016.2791666666667</v>
      </c>
      <c r="L75" s="31">
        <v>250</v>
      </c>
      <c r="M75" s="31" t="s">
        <v>32</v>
      </c>
      <c r="N75" s="31">
        <v>250</v>
      </c>
      <c r="O75" s="31" t="s">
        <v>32</v>
      </c>
    </row>
    <row r="76" spans="1:15" x14ac:dyDescent="0.3">
      <c r="A76" s="33">
        <v>42199</v>
      </c>
      <c r="B76" s="34">
        <v>19.3</v>
      </c>
      <c r="C76" s="31">
        <v>0.2</v>
      </c>
      <c r="D76" s="31">
        <v>0.5</v>
      </c>
      <c r="E76" s="31">
        <v>8</v>
      </c>
      <c r="F76" s="39" t="s">
        <v>8</v>
      </c>
      <c r="G76" s="31">
        <v>21</v>
      </c>
      <c r="H76" s="31">
        <v>97</v>
      </c>
      <c r="I76" s="35">
        <v>8</v>
      </c>
      <c r="J76" s="31">
        <v>2000</v>
      </c>
      <c r="K76" s="35">
        <v>1017.8874999999999</v>
      </c>
      <c r="L76" s="31">
        <v>250</v>
      </c>
      <c r="M76" s="31" t="s">
        <v>32</v>
      </c>
      <c r="N76" s="31">
        <v>250</v>
      </c>
      <c r="O76" s="31" t="s">
        <v>32</v>
      </c>
    </row>
    <row r="77" spans="1:15" x14ac:dyDescent="0.3">
      <c r="A77" s="33">
        <v>42200</v>
      </c>
      <c r="B77" s="34">
        <v>18.7</v>
      </c>
      <c r="C77" s="31" t="s">
        <v>4</v>
      </c>
      <c r="D77" s="31">
        <v>0.1</v>
      </c>
      <c r="E77" s="31">
        <v>5</v>
      </c>
      <c r="F77" s="39" t="s">
        <v>8</v>
      </c>
      <c r="G77" s="31">
        <v>12</v>
      </c>
      <c r="H77" s="31">
        <v>96</v>
      </c>
      <c r="I77" s="35">
        <v>7</v>
      </c>
      <c r="J77" s="31">
        <v>2300</v>
      </c>
      <c r="K77" s="35">
        <v>1018.3916666666668</v>
      </c>
      <c r="L77" s="31">
        <v>10</v>
      </c>
      <c r="M77" s="31" t="s">
        <v>23</v>
      </c>
      <c r="N77" s="31">
        <v>250</v>
      </c>
      <c r="O77" s="31" t="s">
        <v>32</v>
      </c>
    </row>
    <row r="78" spans="1:15" x14ac:dyDescent="0.3">
      <c r="A78" s="33">
        <v>42201</v>
      </c>
      <c r="B78" s="34">
        <v>18.75</v>
      </c>
      <c r="C78" s="31" t="s">
        <v>4</v>
      </c>
      <c r="D78" s="31">
        <v>3.6</v>
      </c>
      <c r="E78" s="31">
        <v>6</v>
      </c>
      <c r="F78" s="39" t="s">
        <v>8</v>
      </c>
      <c r="G78" s="31">
        <v>19</v>
      </c>
      <c r="H78" s="31">
        <v>91</v>
      </c>
      <c r="I78" s="35">
        <v>6</v>
      </c>
      <c r="J78" s="31">
        <v>2300</v>
      </c>
      <c r="K78" s="35">
        <v>1014.6750000000002</v>
      </c>
      <c r="L78" s="31">
        <v>30</v>
      </c>
      <c r="M78" s="31" t="s">
        <v>33</v>
      </c>
      <c r="N78" s="31">
        <v>130</v>
      </c>
      <c r="O78" s="31" t="s">
        <v>35</v>
      </c>
    </row>
    <row r="79" spans="1:15" x14ac:dyDescent="0.3">
      <c r="A79" s="33">
        <v>42202</v>
      </c>
      <c r="B79" s="34">
        <v>19.05</v>
      </c>
      <c r="C79" s="31">
        <v>0</v>
      </c>
      <c r="D79" s="31">
        <v>5.7</v>
      </c>
      <c r="E79" s="31">
        <v>10</v>
      </c>
      <c r="F79" s="39" t="s">
        <v>8</v>
      </c>
      <c r="G79" s="31">
        <v>25</v>
      </c>
      <c r="H79" s="31">
        <v>94</v>
      </c>
      <c r="I79" s="35">
        <v>4</v>
      </c>
      <c r="J79" s="31">
        <v>2200</v>
      </c>
      <c r="K79" s="35">
        <v>1012.7541666666669</v>
      </c>
      <c r="L79" s="31">
        <v>230</v>
      </c>
      <c r="M79" s="31" t="s">
        <v>31</v>
      </c>
      <c r="N79" s="31">
        <v>260</v>
      </c>
      <c r="O79" s="31" t="s">
        <v>25</v>
      </c>
    </row>
    <row r="80" spans="1:15" x14ac:dyDescent="0.3">
      <c r="A80" s="33">
        <v>42203</v>
      </c>
      <c r="B80" s="34">
        <v>14.15</v>
      </c>
      <c r="C80" s="31" t="s">
        <v>4</v>
      </c>
      <c r="D80" s="31">
        <v>8.1</v>
      </c>
      <c r="E80" s="31">
        <v>6</v>
      </c>
      <c r="F80" s="39" t="s">
        <v>8</v>
      </c>
      <c r="G80" s="31">
        <v>21</v>
      </c>
      <c r="H80" s="31">
        <v>93</v>
      </c>
      <c r="I80" s="35">
        <v>4</v>
      </c>
      <c r="J80" s="31">
        <v>2500</v>
      </c>
      <c r="K80" s="35">
        <v>1017.025</v>
      </c>
      <c r="L80" s="31">
        <v>240</v>
      </c>
      <c r="M80" s="31" t="s">
        <v>32</v>
      </c>
      <c r="N80" s="31">
        <v>190</v>
      </c>
      <c r="O80" s="31" t="s">
        <v>28</v>
      </c>
    </row>
    <row r="81" spans="1:15" x14ac:dyDescent="0.3">
      <c r="A81" s="33">
        <v>42204</v>
      </c>
      <c r="B81" s="34">
        <v>18.600000000000001</v>
      </c>
      <c r="C81" s="31" t="s">
        <v>4</v>
      </c>
      <c r="D81" s="31">
        <v>12.2</v>
      </c>
      <c r="E81" s="31">
        <v>7</v>
      </c>
      <c r="F81" s="39" t="s">
        <v>8</v>
      </c>
      <c r="G81" s="31">
        <v>21</v>
      </c>
      <c r="H81" s="31">
        <v>90</v>
      </c>
      <c r="I81" s="35">
        <v>4</v>
      </c>
      <c r="J81" s="31">
        <v>2500</v>
      </c>
      <c r="K81" s="35">
        <v>1011.3125</v>
      </c>
      <c r="L81" s="31">
        <v>240</v>
      </c>
      <c r="M81" s="31" t="s">
        <v>32</v>
      </c>
      <c r="N81" s="31">
        <v>250</v>
      </c>
      <c r="O81" s="31" t="s">
        <v>32</v>
      </c>
    </row>
    <row r="82" spans="1:15" x14ac:dyDescent="0.3">
      <c r="A82" s="33">
        <v>42205</v>
      </c>
      <c r="B82" s="34">
        <v>18.100000000000001</v>
      </c>
      <c r="C82" s="31">
        <v>0.2</v>
      </c>
      <c r="D82" s="31">
        <v>0.1</v>
      </c>
      <c r="E82" s="31">
        <v>8</v>
      </c>
      <c r="F82" s="39" t="s">
        <v>8</v>
      </c>
      <c r="G82" s="31">
        <v>23</v>
      </c>
      <c r="H82" s="31">
        <v>97</v>
      </c>
      <c r="I82" s="35">
        <v>7</v>
      </c>
      <c r="J82" s="31">
        <v>1500</v>
      </c>
      <c r="K82" s="35">
        <v>1010.3083333333333</v>
      </c>
      <c r="L82" s="31">
        <v>230</v>
      </c>
      <c r="M82" s="31" t="s">
        <v>31</v>
      </c>
      <c r="N82" s="31">
        <v>240</v>
      </c>
      <c r="O82" s="31" t="s">
        <v>32</v>
      </c>
    </row>
    <row r="83" spans="1:15" x14ac:dyDescent="0.3">
      <c r="A83" s="33">
        <v>42206</v>
      </c>
      <c r="B83" s="34">
        <v>17.75</v>
      </c>
      <c r="C83" s="31">
        <v>0</v>
      </c>
      <c r="D83" s="31">
        <v>7.8</v>
      </c>
      <c r="E83" s="31">
        <v>10</v>
      </c>
      <c r="F83" s="39" t="s">
        <v>8</v>
      </c>
      <c r="G83" s="31">
        <v>26</v>
      </c>
      <c r="H83" s="31">
        <v>95</v>
      </c>
      <c r="I83" s="35">
        <v>3</v>
      </c>
      <c r="J83" s="31">
        <v>2100</v>
      </c>
      <c r="K83" s="35">
        <v>1013.3499999999998</v>
      </c>
      <c r="L83" s="31">
        <v>240</v>
      </c>
      <c r="M83" s="31" t="s">
        <v>32</v>
      </c>
      <c r="N83" s="31">
        <v>270</v>
      </c>
      <c r="O83" s="31" t="s">
        <v>25</v>
      </c>
    </row>
    <row r="84" spans="1:15" x14ac:dyDescent="0.3">
      <c r="A84" s="33">
        <v>42207</v>
      </c>
      <c r="B84" s="34">
        <v>18.45</v>
      </c>
      <c r="C84" s="31">
        <v>0.2</v>
      </c>
      <c r="D84" s="31">
        <v>4.0999999999999996</v>
      </c>
      <c r="E84" s="31">
        <v>8</v>
      </c>
      <c r="F84" s="39" t="s">
        <v>8</v>
      </c>
      <c r="G84" s="31">
        <v>23</v>
      </c>
      <c r="H84" s="31">
        <v>90</v>
      </c>
      <c r="I84" s="35">
        <v>5</v>
      </c>
      <c r="J84" s="31">
        <v>3300</v>
      </c>
      <c r="K84" s="35">
        <v>1015.8291666666665</v>
      </c>
      <c r="L84" s="31">
        <v>240</v>
      </c>
      <c r="M84" s="31" t="s">
        <v>32</v>
      </c>
      <c r="N84" s="31">
        <v>240</v>
      </c>
      <c r="O84" s="31" t="s">
        <v>32</v>
      </c>
    </row>
    <row r="85" spans="1:15" x14ac:dyDescent="0.3">
      <c r="A85" s="33">
        <v>42208</v>
      </c>
      <c r="B85" s="34">
        <v>13.5</v>
      </c>
      <c r="C85" s="31">
        <v>5.2</v>
      </c>
      <c r="D85" s="31">
        <v>2.8</v>
      </c>
      <c r="E85" s="31">
        <v>5</v>
      </c>
      <c r="F85" s="39" t="s">
        <v>8</v>
      </c>
      <c r="G85" s="31">
        <v>18</v>
      </c>
      <c r="H85" s="31">
        <v>92</v>
      </c>
      <c r="I85" s="35">
        <v>5</v>
      </c>
      <c r="J85" s="31">
        <v>3400</v>
      </c>
      <c r="K85" s="35">
        <v>1018.0291666666667</v>
      </c>
      <c r="L85" s="31">
        <v>240</v>
      </c>
      <c r="M85" s="31" t="s">
        <v>32</v>
      </c>
      <c r="N85" s="31">
        <v>220</v>
      </c>
      <c r="O85" s="31" t="s">
        <v>31</v>
      </c>
    </row>
    <row r="86" spans="1:15" x14ac:dyDescent="0.3">
      <c r="A86" s="33">
        <v>42209</v>
      </c>
      <c r="B86" s="34">
        <v>14.7</v>
      </c>
      <c r="C86" s="31">
        <v>21.4</v>
      </c>
      <c r="D86" s="31">
        <v>0</v>
      </c>
      <c r="E86" s="31">
        <v>7</v>
      </c>
      <c r="F86" s="39" t="s">
        <v>8</v>
      </c>
      <c r="G86" s="31">
        <v>25</v>
      </c>
      <c r="H86" s="31">
        <v>96</v>
      </c>
      <c r="I86" s="35">
        <v>8</v>
      </c>
      <c r="J86" s="31">
        <v>1600</v>
      </c>
      <c r="K86" s="35">
        <v>1008.7458333333331</v>
      </c>
      <c r="L86" s="31">
        <v>70</v>
      </c>
      <c r="M86" s="31" t="s">
        <v>34</v>
      </c>
      <c r="N86" s="31">
        <v>40</v>
      </c>
      <c r="O86" s="31" t="s">
        <v>29</v>
      </c>
    </row>
    <row r="87" spans="1:15" x14ac:dyDescent="0.3">
      <c r="A87" s="33">
        <v>42210</v>
      </c>
      <c r="B87" s="34">
        <v>15.65</v>
      </c>
      <c r="C87" s="31">
        <v>8</v>
      </c>
      <c r="D87" s="31">
        <v>10.9</v>
      </c>
      <c r="E87" s="31">
        <v>9</v>
      </c>
      <c r="F87" s="39" t="s">
        <v>8</v>
      </c>
      <c r="G87" s="31">
        <v>22</v>
      </c>
      <c r="H87" s="31">
        <v>94</v>
      </c>
      <c r="I87" s="35">
        <v>3</v>
      </c>
      <c r="J87" s="31">
        <v>3300</v>
      </c>
      <c r="K87" s="35">
        <v>1014.6500000000004</v>
      </c>
      <c r="L87" s="31">
        <v>310</v>
      </c>
      <c r="M87" s="31" t="s">
        <v>22</v>
      </c>
      <c r="N87" s="31">
        <v>280</v>
      </c>
      <c r="O87" s="31" t="s">
        <v>25</v>
      </c>
    </row>
    <row r="88" spans="1:15" x14ac:dyDescent="0.3">
      <c r="A88" s="33">
        <v>42211</v>
      </c>
      <c r="B88" s="34">
        <v>14.5</v>
      </c>
      <c r="C88" s="31">
        <v>4</v>
      </c>
      <c r="D88" s="31">
        <v>0.7</v>
      </c>
      <c r="E88" s="31">
        <v>12</v>
      </c>
      <c r="F88" s="39" t="s">
        <v>9</v>
      </c>
      <c r="G88" s="31">
        <v>28</v>
      </c>
      <c r="H88" s="31">
        <v>96</v>
      </c>
      <c r="I88" s="35">
        <v>7</v>
      </c>
      <c r="J88" s="31">
        <v>2000</v>
      </c>
      <c r="K88" s="35">
        <v>1005.0541666666667</v>
      </c>
      <c r="L88" s="31">
        <v>240</v>
      </c>
      <c r="M88" s="31" t="s">
        <v>32</v>
      </c>
      <c r="N88" s="31">
        <v>180</v>
      </c>
      <c r="O88" s="31" t="s">
        <v>28</v>
      </c>
    </row>
    <row r="89" spans="1:15" x14ac:dyDescent="0.3">
      <c r="A89" s="33">
        <v>42212</v>
      </c>
      <c r="B89" s="34">
        <v>15.9</v>
      </c>
      <c r="C89" s="31">
        <v>0.2</v>
      </c>
      <c r="D89" s="31">
        <v>1.6</v>
      </c>
      <c r="E89" s="31">
        <v>14</v>
      </c>
      <c r="F89" s="39" t="s">
        <v>9</v>
      </c>
      <c r="G89" s="31">
        <v>29</v>
      </c>
      <c r="H89" s="31">
        <v>90</v>
      </c>
      <c r="I89" s="35">
        <v>7</v>
      </c>
      <c r="J89" s="31">
        <v>2700</v>
      </c>
      <c r="K89" s="35">
        <v>1002.6000000000003</v>
      </c>
      <c r="L89" s="31">
        <v>260</v>
      </c>
      <c r="M89" s="31" t="s">
        <v>25</v>
      </c>
      <c r="N89" s="31">
        <v>270</v>
      </c>
      <c r="O89" s="31" t="s">
        <v>25</v>
      </c>
    </row>
    <row r="90" spans="1:15" x14ac:dyDescent="0.3">
      <c r="A90" s="33">
        <v>42213</v>
      </c>
      <c r="B90" s="34">
        <v>16.8</v>
      </c>
      <c r="C90" s="31" t="s">
        <v>4</v>
      </c>
      <c r="D90" s="31">
        <v>6.7</v>
      </c>
      <c r="E90" s="31">
        <v>12</v>
      </c>
      <c r="F90" s="39" t="s">
        <v>9</v>
      </c>
      <c r="G90" s="31">
        <v>26</v>
      </c>
      <c r="H90" s="31">
        <v>79</v>
      </c>
      <c r="I90" s="35">
        <v>5</v>
      </c>
      <c r="J90" s="31">
        <v>3600</v>
      </c>
      <c r="K90" s="35">
        <v>1008.1166666666669</v>
      </c>
      <c r="L90" s="31">
        <v>270</v>
      </c>
      <c r="M90" s="31" t="s">
        <v>25</v>
      </c>
      <c r="N90" s="31">
        <v>260</v>
      </c>
      <c r="O90" s="31" t="s">
        <v>25</v>
      </c>
    </row>
    <row r="91" spans="1:15" x14ac:dyDescent="0.3">
      <c r="A91" s="33">
        <v>42214</v>
      </c>
      <c r="B91" s="34">
        <v>13.45</v>
      </c>
      <c r="C91" s="31">
        <v>0.2</v>
      </c>
      <c r="D91" s="31">
        <v>5.3</v>
      </c>
      <c r="E91" s="31">
        <v>9</v>
      </c>
      <c r="F91" s="39" t="s">
        <v>8</v>
      </c>
      <c r="G91" s="31">
        <v>22</v>
      </c>
      <c r="H91" s="31">
        <v>93</v>
      </c>
      <c r="I91" s="35">
        <v>4</v>
      </c>
      <c r="J91" s="31">
        <v>3700</v>
      </c>
      <c r="K91" s="35">
        <v>1012.9374999999999</v>
      </c>
      <c r="L91" s="31">
        <v>300</v>
      </c>
      <c r="M91" s="31" t="s">
        <v>26</v>
      </c>
      <c r="N91" s="31">
        <v>290</v>
      </c>
      <c r="O91" s="31" t="s">
        <v>26</v>
      </c>
    </row>
    <row r="92" spans="1:15" x14ac:dyDescent="0.3">
      <c r="A92" s="33">
        <v>42215</v>
      </c>
      <c r="B92" s="34">
        <v>13.25</v>
      </c>
      <c r="C92" s="31">
        <v>0</v>
      </c>
      <c r="D92" s="31">
        <v>11.3</v>
      </c>
      <c r="E92" s="31">
        <v>6</v>
      </c>
      <c r="F92" s="39" t="s">
        <v>8</v>
      </c>
      <c r="G92" s="31">
        <v>19</v>
      </c>
      <c r="H92" s="31">
        <v>94</v>
      </c>
      <c r="I92" s="35">
        <v>2</v>
      </c>
      <c r="J92" s="31">
        <v>3700</v>
      </c>
      <c r="K92" s="35">
        <v>1019.2583333333333</v>
      </c>
      <c r="L92" s="31">
        <v>320</v>
      </c>
      <c r="M92" s="31" t="s">
        <v>22</v>
      </c>
      <c r="N92" s="31">
        <v>330</v>
      </c>
      <c r="O92" s="31" t="s">
        <v>21</v>
      </c>
    </row>
    <row r="93" spans="1:15" x14ac:dyDescent="0.3">
      <c r="A93" s="33">
        <v>42216</v>
      </c>
      <c r="B93" s="34">
        <v>12.45</v>
      </c>
      <c r="C93" s="31">
        <v>0</v>
      </c>
      <c r="D93" s="31">
        <v>13.9</v>
      </c>
      <c r="E93" s="31">
        <v>4</v>
      </c>
      <c r="F93" s="39" t="s">
        <v>8</v>
      </c>
      <c r="G93" s="31">
        <v>16</v>
      </c>
      <c r="H93" s="31">
        <v>95</v>
      </c>
      <c r="I93" s="35">
        <v>0</v>
      </c>
      <c r="J93" s="31">
        <v>3400</v>
      </c>
      <c r="K93" s="35">
        <v>1018.5124999999998</v>
      </c>
      <c r="L93" s="31">
        <v>190</v>
      </c>
      <c r="M93" s="31" t="s">
        <v>28</v>
      </c>
      <c r="N93" s="31">
        <v>190</v>
      </c>
      <c r="O93" s="31" t="s">
        <v>28</v>
      </c>
    </row>
    <row r="94" spans="1:15" x14ac:dyDescent="0.3">
      <c r="A94" s="33">
        <v>42217</v>
      </c>
      <c r="B94" s="34">
        <v>12.5</v>
      </c>
      <c r="C94" s="31">
        <v>0</v>
      </c>
      <c r="D94" s="31">
        <v>9.3000000000000007</v>
      </c>
      <c r="E94" s="31">
        <v>6</v>
      </c>
      <c r="F94" s="39" t="s">
        <v>8</v>
      </c>
      <c r="G94" s="31">
        <v>21</v>
      </c>
      <c r="H94" s="31">
        <v>92</v>
      </c>
      <c r="I94" s="35">
        <v>1</v>
      </c>
      <c r="J94" s="31">
        <v>3400</v>
      </c>
      <c r="K94" s="35">
        <v>1017.2041666666665</v>
      </c>
      <c r="L94" s="31">
        <v>240</v>
      </c>
      <c r="M94" s="31" t="s">
        <v>32</v>
      </c>
      <c r="N94" s="31">
        <v>250</v>
      </c>
      <c r="O94" s="31" t="s">
        <v>32</v>
      </c>
    </row>
    <row r="95" spans="1:15" x14ac:dyDescent="0.3">
      <c r="A95" s="33">
        <v>42218</v>
      </c>
      <c r="B95" s="34">
        <v>15.15</v>
      </c>
      <c r="C95" s="31" t="s">
        <v>4</v>
      </c>
      <c r="D95" s="31">
        <v>11.9</v>
      </c>
      <c r="E95" s="31">
        <v>8</v>
      </c>
      <c r="F95" s="39" t="s">
        <v>8</v>
      </c>
      <c r="G95" s="31">
        <v>20</v>
      </c>
      <c r="H95" s="31">
        <v>95</v>
      </c>
      <c r="I95" s="35">
        <v>1</v>
      </c>
      <c r="J95" s="31">
        <v>3300</v>
      </c>
      <c r="K95" s="35">
        <v>1015.4958333333333</v>
      </c>
      <c r="L95" s="31">
        <v>140</v>
      </c>
      <c r="M95" s="31" t="s">
        <v>35</v>
      </c>
      <c r="N95" s="31">
        <v>150</v>
      </c>
      <c r="O95" s="31" t="s">
        <v>36</v>
      </c>
    </row>
    <row r="96" spans="1:15" x14ac:dyDescent="0.3">
      <c r="A96" s="33">
        <v>42219</v>
      </c>
      <c r="B96" s="34">
        <v>18.55</v>
      </c>
      <c r="C96" s="31">
        <v>0.4</v>
      </c>
      <c r="D96" s="31">
        <v>3.1</v>
      </c>
      <c r="E96" s="31">
        <v>10</v>
      </c>
      <c r="F96" s="39" t="s">
        <v>8</v>
      </c>
      <c r="G96" s="31">
        <v>23</v>
      </c>
      <c r="H96" s="31">
        <v>91</v>
      </c>
      <c r="I96" s="35">
        <v>6</v>
      </c>
      <c r="J96" s="31">
        <v>2600</v>
      </c>
      <c r="K96" s="35">
        <v>1011.0708333333333</v>
      </c>
      <c r="L96" s="31">
        <v>230</v>
      </c>
      <c r="M96" s="31" t="s">
        <v>31</v>
      </c>
      <c r="N96" s="31">
        <v>240</v>
      </c>
      <c r="O96" s="31" t="s">
        <v>32</v>
      </c>
    </row>
    <row r="97" spans="1:15" x14ac:dyDescent="0.3">
      <c r="A97" s="33">
        <v>42220</v>
      </c>
      <c r="B97" s="34">
        <v>16.7</v>
      </c>
      <c r="C97" s="31">
        <v>0.2</v>
      </c>
      <c r="D97" s="31">
        <v>8.1</v>
      </c>
      <c r="E97" s="31">
        <v>12</v>
      </c>
      <c r="F97" s="39" t="s">
        <v>9</v>
      </c>
      <c r="G97" s="31">
        <v>32</v>
      </c>
      <c r="H97" s="31">
        <v>86</v>
      </c>
      <c r="I97" s="35">
        <v>4</v>
      </c>
      <c r="J97" s="31">
        <v>2400</v>
      </c>
      <c r="K97" s="35">
        <v>1013.9458333333331</v>
      </c>
      <c r="L97" s="31">
        <v>240</v>
      </c>
      <c r="M97" s="31" t="s">
        <v>32</v>
      </c>
      <c r="N97" s="31">
        <v>270</v>
      </c>
      <c r="O97" s="31" t="s">
        <v>25</v>
      </c>
    </row>
    <row r="98" spans="1:15" x14ac:dyDescent="0.3">
      <c r="A98" s="33">
        <v>42221</v>
      </c>
      <c r="B98" s="34">
        <v>16.95</v>
      </c>
      <c r="C98" s="31">
        <v>1.8</v>
      </c>
      <c r="D98" s="31">
        <v>1.1000000000000001</v>
      </c>
      <c r="E98" s="31">
        <v>8</v>
      </c>
      <c r="F98" s="39" t="s">
        <v>8</v>
      </c>
      <c r="G98" s="31">
        <v>23</v>
      </c>
      <c r="H98" s="31">
        <v>84</v>
      </c>
      <c r="I98" s="35">
        <v>7</v>
      </c>
      <c r="J98" s="31">
        <v>2500</v>
      </c>
      <c r="K98" s="35">
        <v>1012.8041666666667</v>
      </c>
      <c r="L98" s="31">
        <v>180</v>
      </c>
      <c r="M98" s="31" t="s">
        <v>28</v>
      </c>
      <c r="N98" s="31">
        <v>130</v>
      </c>
      <c r="O98" s="31" t="s">
        <v>35</v>
      </c>
    </row>
    <row r="99" spans="1:15" x14ac:dyDescent="0.3">
      <c r="A99" s="33">
        <v>42222</v>
      </c>
      <c r="B99" s="34">
        <v>18.350000000000001</v>
      </c>
      <c r="C99" s="31">
        <v>0</v>
      </c>
      <c r="D99" s="31">
        <v>5.9</v>
      </c>
      <c r="E99" s="31">
        <v>8</v>
      </c>
      <c r="F99" s="39" t="s">
        <v>8</v>
      </c>
      <c r="G99" s="31">
        <v>20</v>
      </c>
      <c r="H99" s="31">
        <v>92</v>
      </c>
      <c r="I99" s="35">
        <v>5</v>
      </c>
      <c r="J99" s="31">
        <v>2900</v>
      </c>
      <c r="K99" s="35">
        <v>1013.4041666666667</v>
      </c>
      <c r="L99" s="31">
        <v>240</v>
      </c>
      <c r="M99" s="31" t="s">
        <v>32</v>
      </c>
      <c r="N99" s="31">
        <v>280</v>
      </c>
      <c r="O99" s="31" t="s">
        <v>25</v>
      </c>
    </row>
    <row r="100" spans="1:15" x14ac:dyDescent="0.3">
      <c r="A100" s="33">
        <v>42223</v>
      </c>
      <c r="B100" s="34">
        <v>15.35</v>
      </c>
      <c r="C100" s="31">
        <v>0</v>
      </c>
      <c r="D100" s="31">
        <v>9.6</v>
      </c>
      <c r="E100" s="31">
        <v>4</v>
      </c>
      <c r="F100" s="39" t="s">
        <v>8</v>
      </c>
      <c r="G100" s="31">
        <v>14</v>
      </c>
      <c r="H100" s="31">
        <v>95</v>
      </c>
      <c r="I100" s="35">
        <v>4</v>
      </c>
      <c r="J100" s="31">
        <v>3200</v>
      </c>
      <c r="K100" s="35">
        <v>1018.2666666666665</v>
      </c>
      <c r="L100" s="31">
        <v>310</v>
      </c>
      <c r="M100" s="31" t="s">
        <v>22</v>
      </c>
      <c r="N100" s="31">
        <v>220</v>
      </c>
      <c r="O100" s="31" t="s">
        <v>31</v>
      </c>
    </row>
    <row r="101" spans="1:15" x14ac:dyDescent="0.3">
      <c r="A101" s="33">
        <v>42224</v>
      </c>
      <c r="B101" s="34">
        <v>16.25</v>
      </c>
      <c r="C101" s="31">
        <v>0</v>
      </c>
      <c r="D101" s="31">
        <v>14</v>
      </c>
      <c r="E101" s="31">
        <v>4</v>
      </c>
      <c r="F101" s="39" t="s">
        <v>8</v>
      </c>
      <c r="G101" s="31">
        <v>14</v>
      </c>
      <c r="H101" s="31">
        <v>92</v>
      </c>
      <c r="I101" s="35">
        <v>0</v>
      </c>
      <c r="J101" s="31">
        <v>2500</v>
      </c>
      <c r="K101" s="35">
        <v>1023</v>
      </c>
      <c r="L101" s="31">
        <v>170</v>
      </c>
      <c r="M101" s="31" t="s">
        <v>28</v>
      </c>
      <c r="N101" s="31">
        <v>170</v>
      </c>
      <c r="O101" s="31" t="s">
        <v>28</v>
      </c>
    </row>
    <row r="102" spans="1:15" x14ac:dyDescent="0.3">
      <c r="A102" s="33">
        <v>42225</v>
      </c>
      <c r="B102" s="34">
        <v>14.2</v>
      </c>
      <c r="C102" s="31">
        <v>0.2</v>
      </c>
      <c r="D102" s="31">
        <v>6.4</v>
      </c>
      <c r="E102" s="31">
        <v>7</v>
      </c>
      <c r="F102" s="39" t="s">
        <v>8</v>
      </c>
      <c r="G102" s="31">
        <v>22</v>
      </c>
      <c r="H102" s="31">
        <v>93</v>
      </c>
      <c r="I102" s="35">
        <v>5</v>
      </c>
      <c r="J102" s="31">
        <v>2900</v>
      </c>
      <c r="K102" s="35">
        <v>1021.1375000000002</v>
      </c>
      <c r="L102" s="31">
        <v>250</v>
      </c>
      <c r="M102" s="31" t="s">
        <v>32</v>
      </c>
      <c r="N102" s="31">
        <v>260</v>
      </c>
      <c r="O102" s="31" t="s">
        <v>25</v>
      </c>
    </row>
    <row r="103" spans="1:15" x14ac:dyDescent="0.3">
      <c r="A103" s="33">
        <v>42226</v>
      </c>
      <c r="B103" s="34">
        <v>17.55</v>
      </c>
      <c r="C103" s="31">
        <v>2.2000000000000002</v>
      </c>
      <c r="D103" s="31">
        <v>0.5</v>
      </c>
      <c r="E103" s="31">
        <v>7</v>
      </c>
      <c r="F103" s="39" t="s">
        <v>8</v>
      </c>
      <c r="G103" s="31">
        <v>18</v>
      </c>
      <c r="H103" s="31">
        <v>96</v>
      </c>
      <c r="I103" s="35">
        <v>7</v>
      </c>
      <c r="J103" s="31">
        <v>2100</v>
      </c>
      <c r="K103" s="35">
        <v>1017.7708333333335</v>
      </c>
      <c r="L103" s="31">
        <v>230</v>
      </c>
      <c r="M103" s="31" t="s">
        <v>31</v>
      </c>
      <c r="N103" s="31">
        <v>230</v>
      </c>
      <c r="O103" s="31" t="s">
        <v>31</v>
      </c>
    </row>
    <row r="104" spans="1:15" x14ac:dyDescent="0.3">
      <c r="A104" s="33">
        <v>42227</v>
      </c>
      <c r="B104" s="34">
        <v>15.45</v>
      </c>
      <c r="C104" s="31">
        <v>0.6</v>
      </c>
      <c r="D104" s="31">
        <v>0</v>
      </c>
      <c r="E104" s="31">
        <v>3</v>
      </c>
      <c r="F104" s="39" t="s">
        <v>8</v>
      </c>
      <c r="G104" s="31">
        <v>8</v>
      </c>
      <c r="H104" s="31">
        <v>96</v>
      </c>
      <c r="I104" s="35">
        <v>8</v>
      </c>
      <c r="J104" s="31">
        <v>2300</v>
      </c>
      <c r="K104" s="35">
        <v>1020.1666666666669</v>
      </c>
      <c r="L104" s="31">
        <v>10</v>
      </c>
      <c r="M104" s="31" t="s">
        <v>23</v>
      </c>
      <c r="N104" s="31">
        <v>40</v>
      </c>
      <c r="O104" s="31" t="s">
        <v>29</v>
      </c>
    </row>
    <row r="105" spans="1:15" x14ac:dyDescent="0.3">
      <c r="A105" s="33">
        <v>42228</v>
      </c>
      <c r="B105" s="34">
        <v>19.25</v>
      </c>
      <c r="C105" s="31">
        <v>0.4</v>
      </c>
      <c r="D105" s="31">
        <v>5</v>
      </c>
      <c r="E105" s="31">
        <v>8</v>
      </c>
      <c r="F105" s="39" t="s">
        <v>8</v>
      </c>
      <c r="G105" s="31">
        <v>17</v>
      </c>
      <c r="H105" s="31">
        <v>94</v>
      </c>
      <c r="I105" s="35">
        <v>4</v>
      </c>
      <c r="J105" s="31">
        <v>2500</v>
      </c>
      <c r="K105" s="35">
        <v>1021.5208333333331</v>
      </c>
      <c r="L105" s="31">
        <v>40</v>
      </c>
      <c r="M105" s="31" t="s">
        <v>29</v>
      </c>
      <c r="N105" s="31">
        <v>50</v>
      </c>
      <c r="O105" s="31" t="s">
        <v>29</v>
      </c>
    </row>
    <row r="106" spans="1:15" x14ac:dyDescent="0.3">
      <c r="A106" s="33">
        <v>42229</v>
      </c>
      <c r="B106" s="34">
        <v>17.95</v>
      </c>
      <c r="C106" s="31">
        <v>5.6</v>
      </c>
      <c r="D106" s="31">
        <v>0</v>
      </c>
      <c r="E106" s="31">
        <v>8</v>
      </c>
      <c r="F106" s="39" t="s">
        <v>8</v>
      </c>
      <c r="G106" s="31">
        <v>20</v>
      </c>
      <c r="H106" s="31">
        <v>95</v>
      </c>
      <c r="I106" s="35">
        <v>7</v>
      </c>
      <c r="J106" s="31">
        <v>1200</v>
      </c>
      <c r="K106" s="35">
        <v>1013.0875</v>
      </c>
      <c r="L106" s="31">
        <v>20</v>
      </c>
      <c r="M106" s="31" t="s">
        <v>33</v>
      </c>
      <c r="N106" s="31">
        <v>20</v>
      </c>
      <c r="O106" s="31" t="s">
        <v>33</v>
      </c>
    </row>
    <row r="107" spans="1:15" x14ac:dyDescent="0.3">
      <c r="A107" s="33">
        <v>42230</v>
      </c>
      <c r="B107" s="34">
        <v>17.05</v>
      </c>
      <c r="C107" s="31">
        <v>0.8</v>
      </c>
      <c r="D107" s="31">
        <v>0</v>
      </c>
      <c r="E107" s="31">
        <v>7</v>
      </c>
      <c r="F107" s="39" t="s">
        <v>8</v>
      </c>
      <c r="G107" s="31">
        <v>17</v>
      </c>
      <c r="H107" s="31">
        <v>97</v>
      </c>
      <c r="I107" s="35">
        <v>8</v>
      </c>
      <c r="J107" s="31">
        <v>1800</v>
      </c>
      <c r="K107" s="35">
        <v>1006.7125000000002</v>
      </c>
      <c r="L107" s="31">
        <v>320</v>
      </c>
      <c r="M107" s="31" t="s">
        <v>22</v>
      </c>
      <c r="N107" s="31">
        <v>310</v>
      </c>
      <c r="O107" s="31" t="s">
        <v>22</v>
      </c>
    </row>
    <row r="108" spans="1:15" x14ac:dyDescent="0.3">
      <c r="A108" s="33">
        <v>42231</v>
      </c>
      <c r="B108" s="34">
        <v>16.05</v>
      </c>
      <c r="C108" s="31">
        <v>0</v>
      </c>
      <c r="D108" s="31">
        <v>6.2</v>
      </c>
      <c r="E108" s="31">
        <v>7</v>
      </c>
      <c r="F108" s="39" t="s">
        <v>8</v>
      </c>
      <c r="G108" s="31">
        <v>18</v>
      </c>
      <c r="H108" s="31">
        <v>91</v>
      </c>
      <c r="I108" s="35">
        <v>4</v>
      </c>
      <c r="J108" s="31">
        <v>3000</v>
      </c>
      <c r="K108" s="35">
        <v>1013.3041666666669</v>
      </c>
      <c r="L108" s="31">
        <v>300</v>
      </c>
      <c r="M108" s="31" t="s">
        <v>26</v>
      </c>
      <c r="N108" s="31">
        <v>260</v>
      </c>
      <c r="O108" s="31" t="s">
        <v>25</v>
      </c>
    </row>
    <row r="109" spans="1:15" x14ac:dyDescent="0.3">
      <c r="A109" s="33">
        <v>42232</v>
      </c>
      <c r="B109" s="34">
        <v>12.85</v>
      </c>
      <c r="C109" s="31">
        <v>0</v>
      </c>
      <c r="D109" s="31">
        <v>7.6</v>
      </c>
      <c r="E109" s="31">
        <v>3</v>
      </c>
      <c r="F109" s="39" t="s">
        <v>8</v>
      </c>
      <c r="G109" s="31">
        <v>11</v>
      </c>
      <c r="H109" s="31">
        <v>95</v>
      </c>
      <c r="I109" s="35">
        <v>3</v>
      </c>
      <c r="J109" s="31">
        <v>3300</v>
      </c>
      <c r="K109" s="35">
        <v>1017.2208333333334</v>
      </c>
      <c r="L109" s="31">
        <v>350</v>
      </c>
      <c r="M109" s="31" t="s">
        <v>23</v>
      </c>
      <c r="N109" s="31">
        <v>210</v>
      </c>
      <c r="O109" s="31" t="s">
        <v>30</v>
      </c>
    </row>
    <row r="110" spans="1:15" x14ac:dyDescent="0.3">
      <c r="A110" s="33">
        <v>42233</v>
      </c>
      <c r="B110" s="34">
        <v>15.25</v>
      </c>
      <c r="C110" s="31">
        <v>0</v>
      </c>
      <c r="D110" s="31">
        <v>2.6</v>
      </c>
      <c r="E110" s="31">
        <v>4</v>
      </c>
      <c r="F110" s="39" t="s">
        <v>8</v>
      </c>
      <c r="G110" s="31">
        <v>11</v>
      </c>
      <c r="H110" s="31">
        <v>92</v>
      </c>
      <c r="I110" s="35">
        <v>6</v>
      </c>
      <c r="J110" s="31">
        <v>2700</v>
      </c>
      <c r="K110" s="35">
        <v>1017.6666666666666</v>
      </c>
      <c r="L110" s="31">
        <v>330</v>
      </c>
      <c r="M110" s="31" t="s">
        <v>21</v>
      </c>
      <c r="N110" s="31">
        <v>220</v>
      </c>
      <c r="O110" s="31" t="s">
        <v>31</v>
      </c>
    </row>
    <row r="111" spans="1:15" x14ac:dyDescent="0.3">
      <c r="A111" s="33">
        <v>42234</v>
      </c>
      <c r="B111" s="34">
        <v>15.3</v>
      </c>
      <c r="C111" s="31">
        <v>0.2</v>
      </c>
      <c r="D111" s="31">
        <v>1.7</v>
      </c>
      <c r="E111" s="31">
        <v>5</v>
      </c>
      <c r="F111" s="39" t="s">
        <v>8</v>
      </c>
      <c r="G111" s="31">
        <v>17</v>
      </c>
      <c r="H111" s="31">
        <v>93</v>
      </c>
      <c r="I111" s="35">
        <v>6</v>
      </c>
      <c r="J111" s="31">
        <v>2500</v>
      </c>
      <c r="K111" s="35">
        <v>1015.6416666666665</v>
      </c>
      <c r="L111" s="31">
        <v>290</v>
      </c>
      <c r="M111" s="31" t="s">
        <v>26</v>
      </c>
      <c r="N111" s="31">
        <v>250</v>
      </c>
      <c r="O111" s="31" t="s">
        <v>32</v>
      </c>
    </row>
    <row r="112" spans="1:15" x14ac:dyDescent="0.3">
      <c r="A112" s="33">
        <v>42235</v>
      </c>
      <c r="B112" s="34">
        <v>13.15</v>
      </c>
      <c r="C112" s="31">
        <v>15</v>
      </c>
      <c r="D112" s="31">
        <v>1.3</v>
      </c>
      <c r="E112" s="31">
        <v>6</v>
      </c>
      <c r="F112" s="39" t="s">
        <v>8</v>
      </c>
      <c r="G112" s="31">
        <v>18</v>
      </c>
      <c r="H112" s="31">
        <v>97</v>
      </c>
      <c r="I112" s="35">
        <v>7</v>
      </c>
      <c r="J112" s="31">
        <v>1600</v>
      </c>
      <c r="K112" s="35">
        <v>1017.1000000000003</v>
      </c>
      <c r="L112" s="31">
        <v>220</v>
      </c>
      <c r="M112" s="31" t="s">
        <v>31</v>
      </c>
      <c r="N112" s="31">
        <v>190</v>
      </c>
      <c r="O112" s="31" t="s">
        <v>28</v>
      </c>
    </row>
    <row r="113" spans="1:15" x14ac:dyDescent="0.3">
      <c r="A113" s="33">
        <v>42236</v>
      </c>
      <c r="B113" s="34">
        <v>17.05</v>
      </c>
      <c r="C113" s="31">
        <v>1.4</v>
      </c>
      <c r="D113" s="31">
        <v>0.1</v>
      </c>
      <c r="E113" s="31">
        <v>7</v>
      </c>
      <c r="F113" s="39" t="s">
        <v>8</v>
      </c>
      <c r="G113" s="31">
        <v>19</v>
      </c>
      <c r="H113" s="31">
        <v>96</v>
      </c>
      <c r="I113" s="35">
        <v>8</v>
      </c>
      <c r="J113" s="31">
        <v>2000</v>
      </c>
      <c r="K113" s="35">
        <v>1019.5291666666667</v>
      </c>
      <c r="L113" s="31">
        <v>220</v>
      </c>
      <c r="M113" s="31" t="s">
        <v>31</v>
      </c>
      <c r="N113" s="31">
        <v>220</v>
      </c>
      <c r="O113" s="31" t="s">
        <v>31</v>
      </c>
    </row>
    <row r="114" spans="1:15" x14ac:dyDescent="0.3">
      <c r="A114" s="33">
        <v>42237</v>
      </c>
      <c r="B114" s="34">
        <v>19.600000000000001</v>
      </c>
      <c r="C114" s="31">
        <v>0</v>
      </c>
      <c r="D114" s="31">
        <v>6.7</v>
      </c>
      <c r="E114" s="31">
        <v>8</v>
      </c>
      <c r="F114" s="39" t="s">
        <v>8</v>
      </c>
      <c r="G114" s="31">
        <v>20</v>
      </c>
      <c r="H114" s="31">
        <v>95</v>
      </c>
      <c r="I114" s="35">
        <v>4</v>
      </c>
      <c r="J114" s="31">
        <v>3100</v>
      </c>
      <c r="K114" s="35">
        <v>1019.5666666666669</v>
      </c>
      <c r="L114" s="31">
        <v>220</v>
      </c>
      <c r="M114" s="31" t="s">
        <v>31</v>
      </c>
      <c r="N114" s="31">
        <v>230</v>
      </c>
      <c r="O114" s="31" t="s">
        <v>31</v>
      </c>
    </row>
    <row r="115" spans="1:15" x14ac:dyDescent="0.3">
      <c r="A115" s="33">
        <v>42238</v>
      </c>
      <c r="B115" s="34">
        <v>19.5</v>
      </c>
      <c r="C115" s="31">
        <v>25</v>
      </c>
      <c r="D115" s="31">
        <v>7.5</v>
      </c>
      <c r="E115" s="31">
        <v>5</v>
      </c>
      <c r="F115" s="39" t="s">
        <v>8</v>
      </c>
      <c r="G115" s="31">
        <v>17</v>
      </c>
      <c r="H115" s="31">
        <v>97</v>
      </c>
      <c r="I115" s="35">
        <v>5</v>
      </c>
      <c r="J115" s="31">
        <v>2300</v>
      </c>
      <c r="K115" s="35">
        <v>1012.8249999999999</v>
      </c>
      <c r="L115" s="31">
        <v>150</v>
      </c>
      <c r="M115" s="31" t="s">
        <v>36</v>
      </c>
      <c r="N115" s="31">
        <v>140</v>
      </c>
      <c r="O115" s="31" t="s">
        <v>35</v>
      </c>
    </row>
    <row r="116" spans="1:15" x14ac:dyDescent="0.3">
      <c r="A116" s="33">
        <v>42239</v>
      </c>
      <c r="B116" s="34">
        <v>17.05</v>
      </c>
      <c r="C116" s="31">
        <v>13.8</v>
      </c>
      <c r="D116" s="31">
        <v>5.6</v>
      </c>
      <c r="E116" s="31">
        <v>6</v>
      </c>
      <c r="F116" s="39" t="s">
        <v>8</v>
      </c>
      <c r="G116" s="31">
        <v>20</v>
      </c>
      <c r="H116" s="31">
        <v>95</v>
      </c>
      <c r="I116" s="35">
        <v>6</v>
      </c>
      <c r="J116" s="31">
        <v>2900</v>
      </c>
      <c r="K116" s="35">
        <v>1002.3791666666667</v>
      </c>
      <c r="L116" s="31">
        <v>230</v>
      </c>
      <c r="M116" s="31" t="s">
        <v>31</v>
      </c>
      <c r="N116" s="31">
        <v>210</v>
      </c>
      <c r="O116" s="31" t="s">
        <v>30</v>
      </c>
    </row>
    <row r="117" spans="1:15" x14ac:dyDescent="0.3">
      <c r="A117" s="33">
        <v>42240</v>
      </c>
      <c r="B117" s="34">
        <v>13.65</v>
      </c>
      <c r="C117" s="31">
        <v>13.6</v>
      </c>
      <c r="D117" s="31">
        <v>0</v>
      </c>
      <c r="E117" s="31">
        <v>9</v>
      </c>
      <c r="F117" s="39" t="s">
        <v>8</v>
      </c>
      <c r="G117" s="31">
        <v>21</v>
      </c>
      <c r="H117" s="31">
        <v>97</v>
      </c>
      <c r="I117" s="35">
        <v>7</v>
      </c>
      <c r="J117" s="31">
        <v>1800</v>
      </c>
      <c r="K117" s="35">
        <v>1000.2083333333331</v>
      </c>
      <c r="L117" s="31">
        <v>70</v>
      </c>
      <c r="M117" s="31" t="s">
        <v>34</v>
      </c>
      <c r="N117" s="31">
        <v>320</v>
      </c>
      <c r="O117" s="31" t="s">
        <v>22</v>
      </c>
    </row>
    <row r="118" spans="1:15" x14ac:dyDescent="0.3">
      <c r="A118" s="33">
        <v>42241</v>
      </c>
      <c r="B118" s="34">
        <v>13.15</v>
      </c>
      <c r="C118" s="31">
        <v>17.600000000000001</v>
      </c>
      <c r="D118" s="31">
        <v>0.3</v>
      </c>
      <c r="E118" s="31">
        <v>10</v>
      </c>
      <c r="F118" s="39" t="s">
        <v>8</v>
      </c>
      <c r="G118" s="31">
        <v>31</v>
      </c>
      <c r="H118" s="31">
        <v>96</v>
      </c>
      <c r="I118" s="35">
        <v>6</v>
      </c>
      <c r="J118" s="31">
        <v>1800</v>
      </c>
      <c r="K118" s="35">
        <v>1008.0083333333333</v>
      </c>
      <c r="L118" s="31">
        <v>220</v>
      </c>
      <c r="M118" s="31" t="s">
        <v>31</v>
      </c>
      <c r="N118" s="31">
        <v>230</v>
      </c>
      <c r="O118" s="31" t="s">
        <v>31</v>
      </c>
    </row>
    <row r="119" spans="1:15" x14ac:dyDescent="0.3">
      <c r="A119" s="33">
        <v>42242</v>
      </c>
      <c r="B119" s="34">
        <v>17</v>
      </c>
      <c r="C119" s="31">
        <v>15.6</v>
      </c>
      <c r="D119" s="31">
        <v>4.7</v>
      </c>
      <c r="E119" s="31">
        <v>12</v>
      </c>
      <c r="F119" s="39" t="s">
        <v>9</v>
      </c>
      <c r="G119" s="31">
        <v>31</v>
      </c>
      <c r="H119" s="31">
        <v>95</v>
      </c>
      <c r="I119" s="35">
        <v>5</v>
      </c>
      <c r="J119" s="31">
        <v>2100</v>
      </c>
      <c r="K119" s="35">
        <v>1004.2041666666664</v>
      </c>
      <c r="L119" s="31">
        <v>200</v>
      </c>
      <c r="M119" s="31" t="s">
        <v>30</v>
      </c>
      <c r="N119" s="31">
        <v>200</v>
      </c>
      <c r="O119" s="31" t="s">
        <v>30</v>
      </c>
    </row>
    <row r="120" spans="1:15" x14ac:dyDescent="0.3">
      <c r="A120" s="33">
        <v>42243</v>
      </c>
      <c r="B120" s="34">
        <v>16.45</v>
      </c>
      <c r="C120" s="31">
        <v>0.8</v>
      </c>
      <c r="D120" s="31">
        <v>3.9</v>
      </c>
      <c r="E120" s="31">
        <v>8</v>
      </c>
      <c r="F120" s="39" t="s">
        <v>8</v>
      </c>
      <c r="G120" s="31">
        <v>22</v>
      </c>
      <c r="H120" s="31">
        <v>92</v>
      </c>
      <c r="I120" s="35">
        <v>5</v>
      </c>
      <c r="J120" s="31">
        <v>2700</v>
      </c>
      <c r="K120" s="35">
        <v>1007.5666666666666</v>
      </c>
      <c r="L120" s="31">
        <v>230</v>
      </c>
      <c r="M120" s="31" t="s">
        <v>31</v>
      </c>
      <c r="N120" s="31">
        <v>250</v>
      </c>
      <c r="O120" s="31" t="s">
        <v>32</v>
      </c>
    </row>
    <row r="121" spans="1:15" x14ac:dyDescent="0.3">
      <c r="A121" s="33">
        <v>42244</v>
      </c>
      <c r="B121" s="34">
        <v>12.7</v>
      </c>
      <c r="C121" s="31">
        <v>0</v>
      </c>
      <c r="D121" s="31">
        <v>7.9</v>
      </c>
      <c r="E121" s="31">
        <v>6</v>
      </c>
      <c r="F121" s="39" t="s">
        <v>8</v>
      </c>
      <c r="G121" s="31">
        <v>22</v>
      </c>
      <c r="H121" s="31">
        <v>97</v>
      </c>
      <c r="I121" s="35">
        <v>3</v>
      </c>
      <c r="J121" s="31">
        <v>2700</v>
      </c>
      <c r="K121" s="35">
        <v>1016.6749999999998</v>
      </c>
      <c r="L121" s="31">
        <v>240</v>
      </c>
      <c r="M121" s="31" t="s">
        <v>32</v>
      </c>
      <c r="N121" s="31">
        <v>220</v>
      </c>
      <c r="O121" s="31" t="s">
        <v>31</v>
      </c>
    </row>
    <row r="122" spans="1:15" x14ac:dyDescent="0.3">
      <c r="A122" s="33">
        <v>42245</v>
      </c>
      <c r="B122" s="34">
        <v>17.600000000000001</v>
      </c>
      <c r="C122" s="31">
        <v>4.4000000000000004</v>
      </c>
      <c r="D122" s="31">
        <v>3.7</v>
      </c>
      <c r="E122" s="31">
        <v>4</v>
      </c>
      <c r="F122" s="39" t="s">
        <v>8</v>
      </c>
      <c r="G122" s="31">
        <v>12</v>
      </c>
      <c r="H122" s="31">
        <v>96</v>
      </c>
      <c r="I122" s="35">
        <v>7</v>
      </c>
      <c r="J122" s="31">
        <v>2800</v>
      </c>
      <c r="K122" s="35">
        <v>1019.4250000000001</v>
      </c>
      <c r="L122" s="31">
        <v>200</v>
      </c>
      <c r="M122" s="31" t="s">
        <v>30</v>
      </c>
      <c r="N122" s="31">
        <v>160</v>
      </c>
      <c r="O122" s="31" t="s">
        <v>36</v>
      </c>
    </row>
    <row r="123" spans="1:15" x14ac:dyDescent="0.3">
      <c r="A123" s="33">
        <v>42246</v>
      </c>
      <c r="B123" s="34">
        <v>17.600000000000001</v>
      </c>
      <c r="C123" s="31">
        <v>18</v>
      </c>
      <c r="D123" s="31">
        <v>1.1000000000000001</v>
      </c>
      <c r="E123" s="31">
        <v>7</v>
      </c>
      <c r="F123" s="39" t="s">
        <v>8</v>
      </c>
      <c r="G123" s="31">
        <v>18</v>
      </c>
      <c r="H123" s="31">
        <v>96</v>
      </c>
      <c r="I123" s="35">
        <v>8</v>
      </c>
      <c r="J123" s="31">
        <v>2400</v>
      </c>
      <c r="K123" s="35">
        <v>1016.8541666666665</v>
      </c>
      <c r="L123" s="31">
        <v>10</v>
      </c>
      <c r="M123" s="31" t="s">
        <v>23</v>
      </c>
      <c r="N123" s="31">
        <v>10</v>
      </c>
      <c r="O123" s="31" t="s">
        <v>23</v>
      </c>
    </row>
    <row r="124" spans="1:15" x14ac:dyDescent="0.3">
      <c r="A124" s="33">
        <v>42247</v>
      </c>
      <c r="B124" s="34">
        <v>16.100000000000001</v>
      </c>
      <c r="C124" s="31">
        <v>1.2</v>
      </c>
      <c r="D124" s="31">
        <v>0</v>
      </c>
      <c r="E124" s="31">
        <v>7</v>
      </c>
      <c r="F124" s="39" t="s">
        <v>8</v>
      </c>
      <c r="G124" s="31">
        <v>18</v>
      </c>
      <c r="H124" s="31">
        <v>97</v>
      </c>
      <c r="I124" s="35">
        <v>8</v>
      </c>
      <c r="J124" s="31">
        <v>2100</v>
      </c>
      <c r="K124" s="35">
        <v>1014.0500000000002</v>
      </c>
      <c r="L124" s="31">
        <v>360</v>
      </c>
      <c r="M124" s="31" t="s">
        <v>23</v>
      </c>
      <c r="N124" s="31">
        <v>30</v>
      </c>
      <c r="O124" s="31" t="s">
        <v>33</v>
      </c>
    </row>
    <row r="125" spans="1:15" x14ac:dyDescent="0.3">
      <c r="A125" s="33">
        <v>42248</v>
      </c>
      <c r="B125" s="34">
        <v>17.100000000000001</v>
      </c>
      <c r="C125" s="31" t="s">
        <v>4</v>
      </c>
      <c r="D125" s="31">
        <v>9.9</v>
      </c>
      <c r="E125" s="31">
        <v>6</v>
      </c>
      <c r="F125" s="39" t="s">
        <v>8</v>
      </c>
      <c r="G125" s="31">
        <v>18</v>
      </c>
      <c r="H125" s="31">
        <v>95</v>
      </c>
      <c r="I125" s="35">
        <v>3</v>
      </c>
      <c r="J125" s="31">
        <v>3100</v>
      </c>
      <c r="K125" s="35">
        <v>1018.6208333333333</v>
      </c>
      <c r="L125" s="31">
        <v>320</v>
      </c>
      <c r="M125" s="31" t="s">
        <v>22</v>
      </c>
      <c r="N125" s="31">
        <v>360</v>
      </c>
      <c r="O125" s="31" t="s">
        <v>23</v>
      </c>
    </row>
    <row r="126" spans="1:15" x14ac:dyDescent="0.3">
      <c r="A126" s="33">
        <v>42249</v>
      </c>
      <c r="B126" s="34">
        <v>12.95</v>
      </c>
      <c r="C126" s="31">
        <v>0</v>
      </c>
      <c r="D126" s="31">
        <v>8.6999999999999993</v>
      </c>
      <c r="E126" s="31">
        <v>6</v>
      </c>
      <c r="F126" s="39" t="s">
        <v>8</v>
      </c>
      <c r="G126" s="31">
        <v>18</v>
      </c>
      <c r="H126" s="31">
        <v>96</v>
      </c>
      <c r="I126" s="35">
        <v>3</v>
      </c>
      <c r="J126" s="31">
        <v>3400</v>
      </c>
      <c r="K126" s="35">
        <v>1018.5833333333331</v>
      </c>
      <c r="L126" s="31">
        <v>310</v>
      </c>
      <c r="M126" s="31" t="s">
        <v>22</v>
      </c>
      <c r="N126" s="31">
        <v>300</v>
      </c>
      <c r="O126" s="31" t="s">
        <v>26</v>
      </c>
    </row>
    <row r="127" spans="1:15" x14ac:dyDescent="0.3">
      <c r="A127" s="33">
        <v>42250</v>
      </c>
      <c r="B127" s="34">
        <v>12.35</v>
      </c>
      <c r="C127" s="31">
        <v>0</v>
      </c>
      <c r="D127" s="31">
        <v>3.5</v>
      </c>
      <c r="E127" s="31">
        <v>7</v>
      </c>
      <c r="F127" s="39" t="s">
        <v>8</v>
      </c>
      <c r="G127" s="31">
        <v>19</v>
      </c>
      <c r="H127" s="31">
        <v>93</v>
      </c>
      <c r="I127" s="35">
        <v>7</v>
      </c>
      <c r="J127" s="31">
        <v>3400</v>
      </c>
      <c r="K127" s="35">
        <v>1017.0749999999999</v>
      </c>
      <c r="L127" s="31">
        <v>300</v>
      </c>
      <c r="M127" s="31" t="s">
        <v>26</v>
      </c>
      <c r="N127" s="31">
        <v>290</v>
      </c>
      <c r="O127" s="31" t="s">
        <v>26</v>
      </c>
    </row>
    <row r="128" spans="1:15" x14ac:dyDescent="0.3">
      <c r="A128" s="33">
        <v>42251</v>
      </c>
      <c r="B128" s="34">
        <v>13.95</v>
      </c>
      <c r="C128" s="31" t="s">
        <v>4</v>
      </c>
      <c r="D128" s="31">
        <v>0.2</v>
      </c>
      <c r="E128" s="31">
        <v>5</v>
      </c>
      <c r="F128" s="39" t="s">
        <v>8</v>
      </c>
      <c r="G128" s="31">
        <v>16</v>
      </c>
      <c r="H128" s="31">
        <v>91</v>
      </c>
      <c r="I128" s="35">
        <v>7</v>
      </c>
      <c r="J128" s="31">
        <v>3200</v>
      </c>
      <c r="K128" s="35">
        <v>1018.6249999999999</v>
      </c>
      <c r="L128" s="31">
        <v>320</v>
      </c>
      <c r="M128" s="31" t="s">
        <v>22</v>
      </c>
      <c r="N128" s="31">
        <v>10</v>
      </c>
      <c r="O128" s="31" t="s">
        <v>23</v>
      </c>
    </row>
    <row r="129" spans="1:15" x14ac:dyDescent="0.3">
      <c r="A129" s="33">
        <v>42252</v>
      </c>
      <c r="B129" s="34">
        <v>12.6</v>
      </c>
      <c r="C129" s="31">
        <v>0</v>
      </c>
      <c r="D129" s="31">
        <v>1.1000000000000001</v>
      </c>
      <c r="E129" s="31">
        <v>6</v>
      </c>
      <c r="F129" s="39" t="s">
        <v>8</v>
      </c>
      <c r="G129" s="31">
        <v>19</v>
      </c>
      <c r="H129" s="31">
        <v>93</v>
      </c>
      <c r="I129" s="35">
        <v>6</v>
      </c>
      <c r="J129" s="31">
        <v>2700</v>
      </c>
      <c r="K129" s="35">
        <v>1022.2750000000001</v>
      </c>
      <c r="L129" s="31">
        <v>10</v>
      </c>
      <c r="M129" s="31" t="s">
        <v>23</v>
      </c>
      <c r="N129" s="31">
        <v>20</v>
      </c>
      <c r="O129" s="31" t="s">
        <v>33</v>
      </c>
    </row>
    <row r="130" spans="1:15" x14ac:dyDescent="0.3">
      <c r="A130" s="33">
        <v>42253</v>
      </c>
      <c r="B130" s="34">
        <v>11.15</v>
      </c>
      <c r="C130" s="31">
        <v>0</v>
      </c>
      <c r="D130" s="31">
        <v>12.5</v>
      </c>
      <c r="E130" s="31">
        <v>4</v>
      </c>
      <c r="F130" s="39" t="s">
        <v>8</v>
      </c>
      <c r="G130" s="31">
        <v>13</v>
      </c>
      <c r="H130" s="31">
        <v>95</v>
      </c>
      <c r="I130" s="35">
        <v>0</v>
      </c>
      <c r="J130" s="31">
        <v>2500</v>
      </c>
      <c r="K130" s="35">
        <v>1029.0125</v>
      </c>
      <c r="L130" s="31">
        <v>300</v>
      </c>
      <c r="M130" s="31" t="s">
        <v>26</v>
      </c>
      <c r="N130" s="31">
        <v>260</v>
      </c>
      <c r="O130" s="31" t="s">
        <v>25</v>
      </c>
    </row>
    <row r="131" spans="1:15" x14ac:dyDescent="0.3">
      <c r="A131" s="33">
        <v>42254</v>
      </c>
      <c r="B131" s="34">
        <v>12.4</v>
      </c>
      <c r="C131" s="31">
        <v>0.2</v>
      </c>
      <c r="D131" s="31">
        <v>11.6</v>
      </c>
      <c r="E131" s="31">
        <v>4</v>
      </c>
      <c r="F131" s="39" t="s">
        <v>8</v>
      </c>
      <c r="G131" s="31">
        <v>15</v>
      </c>
      <c r="H131" s="31">
        <v>96</v>
      </c>
      <c r="I131" s="35">
        <v>1</v>
      </c>
      <c r="J131" s="31">
        <v>2500</v>
      </c>
      <c r="K131" s="35">
        <v>1030.3583333333333</v>
      </c>
      <c r="L131" s="31">
        <v>80</v>
      </c>
      <c r="M131" s="31" t="s">
        <v>27</v>
      </c>
      <c r="N131" s="31">
        <v>120</v>
      </c>
      <c r="O131" s="31" t="s">
        <v>24</v>
      </c>
    </row>
    <row r="132" spans="1:15" x14ac:dyDescent="0.3">
      <c r="A132" s="33">
        <v>42255</v>
      </c>
      <c r="B132" s="34">
        <v>13.05</v>
      </c>
      <c r="C132" s="31">
        <v>0</v>
      </c>
      <c r="D132" s="31">
        <v>8.9</v>
      </c>
      <c r="E132" s="31">
        <v>5</v>
      </c>
      <c r="F132" s="39" t="s">
        <v>8</v>
      </c>
      <c r="G132" s="31">
        <v>15</v>
      </c>
      <c r="H132" s="31">
        <v>96</v>
      </c>
      <c r="I132" s="35">
        <v>3</v>
      </c>
      <c r="J132" s="31">
        <v>2300</v>
      </c>
      <c r="K132" s="35">
        <v>1027.0666666666666</v>
      </c>
      <c r="L132" s="31">
        <v>350</v>
      </c>
      <c r="M132" s="31" t="s">
        <v>23</v>
      </c>
      <c r="N132" s="31">
        <v>100</v>
      </c>
      <c r="O132" s="31" t="s">
        <v>27</v>
      </c>
    </row>
    <row r="133" spans="1:15" x14ac:dyDescent="0.3">
      <c r="A133" s="33">
        <v>42256</v>
      </c>
      <c r="B133" s="34">
        <v>13.4</v>
      </c>
      <c r="C133" s="31">
        <v>0</v>
      </c>
      <c r="D133" s="31">
        <v>4.9000000000000004</v>
      </c>
      <c r="E133" s="31">
        <v>7</v>
      </c>
      <c r="F133" s="39" t="s">
        <v>8</v>
      </c>
      <c r="G133" s="31">
        <v>22</v>
      </c>
      <c r="H133" s="31">
        <v>94</v>
      </c>
      <c r="I133" s="35">
        <v>4</v>
      </c>
      <c r="J133" s="31">
        <v>2400</v>
      </c>
      <c r="K133" s="35">
        <v>1021.3083333333331</v>
      </c>
      <c r="L133" s="31">
        <v>100</v>
      </c>
      <c r="M133" s="31" t="s">
        <v>27</v>
      </c>
      <c r="N133" s="31">
        <v>100</v>
      </c>
      <c r="O133" s="31" t="s">
        <v>27</v>
      </c>
    </row>
    <row r="134" spans="1:15" x14ac:dyDescent="0.3">
      <c r="A134" s="33">
        <v>42257</v>
      </c>
      <c r="B134" s="34">
        <v>14.8</v>
      </c>
      <c r="C134" s="31">
        <v>0</v>
      </c>
      <c r="D134" s="31">
        <v>11.8</v>
      </c>
      <c r="E134" s="31">
        <v>7</v>
      </c>
      <c r="F134" s="39" t="s">
        <v>8</v>
      </c>
      <c r="G134" s="31">
        <v>21</v>
      </c>
      <c r="H134" s="31">
        <v>96</v>
      </c>
      <c r="I134" s="35">
        <v>0</v>
      </c>
      <c r="J134" s="31">
        <v>2100</v>
      </c>
      <c r="K134" s="35">
        <v>1018.9624999999997</v>
      </c>
      <c r="L134" s="31">
        <v>70</v>
      </c>
      <c r="M134" s="31" t="s">
        <v>34</v>
      </c>
      <c r="N134" s="31">
        <v>120</v>
      </c>
      <c r="O134" s="31" t="s">
        <v>24</v>
      </c>
    </row>
    <row r="135" spans="1:15" x14ac:dyDescent="0.3">
      <c r="A135" s="33">
        <v>42258</v>
      </c>
      <c r="B135" s="34">
        <v>15.5</v>
      </c>
      <c r="C135" s="31">
        <v>2.6</v>
      </c>
      <c r="D135" s="31">
        <v>4</v>
      </c>
      <c r="E135" s="31">
        <v>9</v>
      </c>
      <c r="F135" s="39" t="s">
        <v>8</v>
      </c>
      <c r="G135" s="31">
        <v>25</v>
      </c>
      <c r="H135" s="31">
        <v>93</v>
      </c>
      <c r="I135" s="35">
        <v>3</v>
      </c>
      <c r="J135" s="31">
        <v>2200</v>
      </c>
      <c r="K135" s="35">
        <v>1012.666666666667</v>
      </c>
      <c r="L135" s="31">
        <v>130</v>
      </c>
      <c r="M135" s="31" t="s">
        <v>35</v>
      </c>
      <c r="N135" s="31">
        <v>130</v>
      </c>
      <c r="O135" s="31" t="s">
        <v>35</v>
      </c>
    </row>
    <row r="136" spans="1:15" x14ac:dyDescent="0.3">
      <c r="A136" s="33">
        <v>42259</v>
      </c>
      <c r="B136" s="34">
        <v>17.3</v>
      </c>
      <c r="C136" s="31" t="s">
        <v>4</v>
      </c>
      <c r="D136" s="31">
        <v>8.4</v>
      </c>
      <c r="E136" s="31">
        <v>10</v>
      </c>
      <c r="F136" s="39" t="s">
        <v>8</v>
      </c>
      <c r="G136" s="31">
        <v>24</v>
      </c>
      <c r="H136" s="31">
        <v>91</v>
      </c>
      <c r="I136" s="35">
        <v>4</v>
      </c>
      <c r="J136" s="31">
        <v>2700</v>
      </c>
      <c r="K136" s="35">
        <v>1007.8250000000002</v>
      </c>
      <c r="L136" s="31">
        <v>240</v>
      </c>
      <c r="M136" s="31" t="s">
        <v>32</v>
      </c>
      <c r="N136" s="31">
        <v>240</v>
      </c>
      <c r="O136" s="31" t="s">
        <v>32</v>
      </c>
    </row>
    <row r="137" spans="1:15" x14ac:dyDescent="0.3">
      <c r="A137" s="33">
        <v>42260</v>
      </c>
      <c r="B137" s="34">
        <v>13.55</v>
      </c>
      <c r="C137" s="31">
        <v>14.6</v>
      </c>
      <c r="D137" s="31">
        <v>1.3</v>
      </c>
      <c r="E137" s="31">
        <v>8</v>
      </c>
      <c r="F137" s="39" t="s">
        <v>8</v>
      </c>
      <c r="G137" s="31">
        <v>24</v>
      </c>
      <c r="H137" s="31">
        <v>95</v>
      </c>
      <c r="I137" s="35">
        <v>7</v>
      </c>
      <c r="J137" s="31">
        <v>2200</v>
      </c>
      <c r="K137" s="35">
        <v>1004.3791666666671</v>
      </c>
      <c r="L137" s="31">
        <v>110</v>
      </c>
      <c r="M137" s="31" t="s">
        <v>24</v>
      </c>
      <c r="N137" s="31">
        <v>130</v>
      </c>
      <c r="O137" s="31" t="s">
        <v>35</v>
      </c>
    </row>
    <row r="138" spans="1:15" x14ac:dyDescent="0.3">
      <c r="A138" s="33">
        <v>42261</v>
      </c>
      <c r="B138" s="34">
        <v>14.5</v>
      </c>
      <c r="C138" s="31">
        <v>5.4</v>
      </c>
      <c r="D138" s="31">
        <v>4.7</v>
      </c>
      <c r="E138" s="31">
        <v>12</v>
      </c>
      <c r="F138" s="39" t="s">
        <v>9</v>
      </c>
      <c r="G138" s="31">
        <v>33</v>
      </c>
      <c r="H138" s="31">
        <v>96</v>
      </c>
      <c r="I138" s="35">
        <v>5</v>
      </c>
      <c r="J138" s="31">
        <v>2400</v>
      </c>
      <c r="K138" s="35">
        <v>994.3458333333333</v>
      </c>
      <c r="L138" s="31">
        <v>250</v>
      </c>
      <c r="M138" s="31" t="s">
        <v>32</v>
      </c>
      <c r="N138" s="31">
        <v>250</v>
      </c>
      <c r="O138" s="31" t="s">
        <v>32</v>
      </c>
    </row>
    <row r="139" spans="1:15" x14ac:dyDescent="0.3">
      <c r="A139" s="33">
        <v>42262</v>
      </c>
      <c r="B139" s="34">
        <v>14.45</v>
      </c>
      <c r="C139" s="31">
        <v>0</v>
      </c>
      <c r="D139" s="31">
        <v>3.9</v>
      </c>
      <c r="E139" s="31">
        <v>11</v>
      </c>
      <c r="F139" s="39" t="s">
        <v>9</v>
      </c>
      <c r="G139" s="31">
        <v>30</v>
      </c>
      <c r="H139" s="31">
        <v>93</v>
      </c>
      <c r="I139" s="35">
        <v>7</v>
      </c>
      <c r="J139" s="31">
        <v>2600</v>
      </c>
      <c r="K139" s="35">
        <v>996.32500000000016</v>
      </c>
      <c r="L139" s="31">
        <v>240</v>
      </c>
      <c r="M139" s="31" t="s">
        <v>32</v>
      </c>
      <c r="N139" s="31">
        <v>250</v>
      </c>
      <c r="O139" s="31" t="s">
        <v>32</v>
      </c>
    </row>
    <row r="140" spans="1:15" x14ac:dyDescent="0.3">
      <c r="A140" s="33">
        <v>42263</v>
      </c>
      <c r="B140" s="34">
        <v>12.75</v>
      </c>
      <c r="C140" s="31">
        <v>25.8</v>
      </c>
      <c r="D140" s="31">
        <v>0.2</v>
      </c>
      <c r="E140" s="31">
        <v>9</v>
      </c>
      <c r="F140" s="39" t="s">
        <v>8</v>
      </c>
      <c r="G140" s="31">
        <v>21</v>
      </c>
      <c r="H140" s="31">
        <v>95</v>
      </c>
      <c r="I140" s="35">
        <v>7</v>
      </c>
      <c r="J140" s="31">
        <v>1900</v>
      </c>
      <c r="K140" s="35">
        <v>987.9291666666669</v>
      </c>
      <c r="L140" s="31">
        <v>40</v>
      </c>
      <c r="M140" s="31" t="s">
        <v>29</v>
      </c>
      <c r="N140" s="31">
        <v>30</v>
      </c>
      <c r="O140" s="31" t="s">
        <v>33</v>
      </c>
    </row>
    <row r="141" spans="1:15" x14ac:dyDescent="0.3">
      <c r="A141" s="33">
        <v>42264</v>
      </c>
      <c r="B141" s="34">
        <v>12.5</v>
      </c>
      <c r="C141" s="31">
        <v>2.4</v>
      </c>
      <c r="D141" s="31">
        <v>8</v>
      </c>
      <c r="E141" s="31">
        <v>7</v>
      </c>
      <c r="F141" s="39" t="s">
        <v>8</v>
      </c>
      <c r="G141" s="31">
        <v>23</v>
      </c>
      <c r="H141" s="31">
        <v>96</v>
      </c>
      <c r="I141" s="35">
        <v>3</v>
      </c>
      <c r="J141" s="31">
        <v>2200</v>
      </c>
      <c r="K141" s="35">
        <v>1000.7541666666667</v>
      </c>
      <c r="L141" s="31">
        <v>300</v>
      </c>
      <c r="M141" s="31" t="s">
        <v>26</v>
      </c>
      <c r="N141" s="31">
        <v>260</v>
      </c>
      <c r="O141" s="31" t="s">
        <v>25</v>
      </c>
    </row>
    <row r="142" spans="1:15" x14ac:dyDescent="0.3">
      <c r="A142" s="33">
        <v>42265</v>
      </c>
      <c r="B142" s="34">
        <v>14.2</v>
      </c>
      <c r="C142" s="31">
        <v>0</v>
      </c>
      <c r="D142" s="31">
        <v>5.8</v>
      </c>
      <c r="E142" s="31">
        <v>5</v>
      </c>
      <c r="F142" s="39" t="s">
        <v>8</v>
      </c>
      <c r="G142" s="31">
        <v>16</v>
      </c>
      <c r="H142" s="31">
        <v>97</v>
      </c>
      <c r="I142" s="35">
        <v>4</v>
      </c>
      <c r="J142" s="31">
        <v>2500</v>
      </c>
      <c r="K142" s="35">
        <v>1011.5250000000001</v>
      </c>
      <c r="L142" s="31">
        <v>310</v>
      </c>
      <c r="M142" s="31" t="s">
        <v>22</v>
      </c>
      <c r="N142" s="31">
        <v>290</v>
      </c>
      <c r="O142" s="31" t="s">
        <v>26</v>
      </c>
    </row>
    <row r="143" spans="1:15" x14ac:dyDescent="0.3">
      <c r="A143" s="33">
        <v>42266</v>
      </c>
      <c r="B143" s="34">
        <v>12.9</v>
      </c>
      <c r="C143" s="31">
        <v>0.2</v>
      </c>
      <c r="D143" s="31">
        <v>9.9</v>
      </c>
      <c r="E143" s="31">
        <v>4</v>
      </c>
      <c r="F143" s="39" t="s">
        <v>8</v>
      </c>
      <c r="G143" s="31">
        <v>11</v>
      </c>
      <c r="H143" s="31">
        <v>97</v>
      </c>
      <c r="I143" s="35">
        <v>0</v>
      </c>
      <c r="J143" s="31">
        <v>1700</v>
      </c>
      <c r="K143" s="35">
        <v>1025.0249999999999</v>
      </c>
      <c r="L143" s="31">
        <v>320</v>
      </c>
      <c r="M143" s="31" t="s">
        <v>22</v>
      </c>
      <c r="N143" s="31">
        <v>200</v>
      </c>
      <c r="O143" s="31" t="s">
        <v>30</v>
      </c>
    </row>
    <row r="144" spans="1:15" x14ac:dyDescent="0.3">
      <c r="A144" s="33">
        <v>42267</v>
      </c>
      <c r="B144" s="34">
        <v>12.55</v>
      </c>
      <c r="C144" s="31">
        <v>0.4</v>
      </c>
      <c r="D144" s="31">
        <v>8.3000000000000007</v>
      </c>
      <c r="E144" s="31">
        <v>4</v>
      </c>
      <c r="F144" s="39" t="s">
        <v>8</v>
      </c>
      <c r="G144" s="31">
        <v>15</v>
      </c>
      <c r="H144" s="31">
        <v>98</v>
      </c>
      <c r="I144" s="35">
        <v>5</v>
      </c>
      <c r="J144" s="31">
        <v>1700</v>
      </c>
      <c r="K144" s="35">
        <v>1024.9916666666668</v>
      </c>
      <c r="L144" s="31">
        <v>220</v>
      </c>
      <c r="M144" s="31" t="s">
        <v>31</v>
      </c>
      <c r="N144" s="31">
        <v>200</v>
      </c>
      <c r="O144" s="31" t="s">
        <v>30</v>
      </c>
    </row>
    <row r="145" spans="1:15" x14ac:dyDescent="0.3">
      <c r="A145" s="33">
        <v>42268</v>
      </c>
      <c r="B145" s="34">
        <v>13.5</v>
      </c>
      <c r="C145" s="31">
        <v>14.6</v>
      </c>
      <c r="D145" s="31">
        <v>2.2999999999999998</v>
      </c>
      <c r="E145" s="31">
        <v>5</v>
      </c>
      <c r="F145" s="39" t="s">
        <v>8</v>
      </c>
      <c r="G145" s="31">
        <v>23</v>
      </c>
      <c r="H145" s="31">
        <v>95</v>
      </c>
      <c r="I145" s="35">
        <v>6</v>
      </c>
      <c r="J145" s="31">
        <v>2400</v>
      </c>
      <c r="K145" s="35">
        <v>1012.4</v>
      </c>
      <c r="L145" s="31">
        <v>220</v>
      </c>
      <c r="M145" s="31" t="s">
        <v>31</v>
      </c>
      <c r="N145" s="31">
        <v>300</v>
      </c>
      <c r="O145" s="31" t="s">
        <v>26</v>
      </c>
    </row>
    <row r="146" spans="1:15" x14ac:dyDescent="0.3">
      <c r="A146" s="33">
        <v>42269</v>
      </c>
      <c r="B146" s="34">
        <v>11.85</v>
      </c>
      <c r="C146" s="31">
        <v>3.8</v>
      </c>
      <c r="D146" s="31">
        <v>3.7</v>
      </c>
      <c r="E146" s="31">
        <v>10</v>
      </c>
      <c r="F146" s="39" t="s">
        <v>8</v>
      </c>
      <c r="G146" s="31">
        <v>25</v>
      </c>
      <c r="H146" s="31">
        <v>95</v>
      </c>
      <c r="I146" s="35">
        <v>5</v>
      </c>
      <c r="J146" s="31">
        <v>3100</v>
      </c>
      <c r="K146" s="35">
        <v>1003.4083333333333</v>
      </c>
      <c r="L146" s="31">
        <v>280</v>
      </c>
      <c r="M146" s="31" t="s">
        <v>25</v>
      </c>
      <c r="N146" s="31">
        <v>300</v>
      </c>
      <c r="O146" s="31" t="s">
        <v>26</v>
      </c>
    </row>
    <row r="147" spans="1:15" x14ac:dyDescent="0.3">
      <c r="A147" s="33">
        <v>42270</v>
      </c>
      <c r="B147" s="34">
        <v>11.75</v>
      </c>
      <c r="C147" s="31">
        <v>3.6</v>
      </c>
      <c r="D147" s="31">
        <v>5.9</v>
      </c>
      <c r="E147" s="31">
        <v>8</v>
      </c>
      <c r="F147" s="39" t="s">
        <v>8</v>
      </c>
      <c r="G147" s="31">
        <v>21</v>
      </c>
      <c r="H147" s="31">
        <v>97</v>
      </c>
      <c r="I147" s="35">
        <v>4</v>
      </c>
      <c r="J147" s="31">
        <v>2800</v>
      </c>
      <c r="K147" s="35">
        <v>1013.0166666666669</v>
      </c>
      <c r="L147" s="31">
        <v>250</v>
      </c>
      <c r="M147" s="31" t="s">
        <v>32</v>
      </c>
      <c r="N147" s="31">
        <v>250</v>
      </c>
      <c r="O147" s="31" t="s">
        <v>32</v>
      </c>
    </row>
    <row r="148" spans="1:15" x14ac:dyDescent="0.3">
      <c r="A148" s="33">
        <v>42271</v>
      </c>
      <c r="B148" s="34">
        <v>15.45</v>
      </c>
      <c r="C148" s="31">
        <v>0.2</v>
      </c>
      <c r="D148" s="31">
        <v>5.6</v>
      </c>
      <c r="E148" s="31">
        <v>9</v>
      </c>
      <c r="F148" s="39" t="s">
        <v>8</v>
      </c>
      <c r="G148" s="31">
        <v>24</v>
      </c>
      <c r="H148" s="31">
        <v>94</v>
      </c>
      <c r="I148" s="35">
        <v>5</v>
      </c>
      <c r="J148" s="31">
        <v>2900</v>
      </c>
      <c r="K148" s="35">
        <v>1015.4416666666669</v>
      </c>
      <c r="L148" s="31">
        <v>270</v>
      </c>
      <c r="M148" s="31" t="s">
        <v>25</v>
      </c>
      <c r="N148" s="31">
        <v>250</v>
      </c>
      <c r="O148" s="31" t="s">
        <v>32</v>
      </c>
    </row>
    <row r="149" spans="1:15" x14ac:dyDescent="0.3">
      <c r="A149" s="33">
        <v>42272</v>
      </c>
      <c r="B149" s="34">
        <v>11.15</v>
      </c>
      <c r="C149" s="31">
        <v>0</v>
      </c>
      <c r="D149" s="31">
        <v>7.7</v>
      </c>
      <c r="E149" s="31">
        <v>4</v>
      </c>
      <c r="F149" s="39" t="s">
        <v>8</v>
      </c>
      <c r="G149" s="31">
        <v>17</v>
      </c>
      <c r="H149" s="31">
        <v>96</v>
      </c>
      <c r="I149" s="35">
        <v>2</v>
      </c>
      <c r="J149" s="31">
        <v>2800</v>
      </c>
      <c r="K149" s="35">
        <v>1023.3791666666665</v>
      </c>
      <c r="L149" s="31">
        <v>320</v>
      </c>
      <c r="M149" s="31" t="s">
        <v>22</v>
      </c>
      <c r="N149" s="31">
        <v>290</v>
      </c>
      <c r="O149" s="31" t="s">
        <v>26</v>
      </c>
    </row>
    <row r="150" spans="1:15" x14ac:dyDescent="0.3">
      <c r="A150" s="33">
        <v>42273</v>
      </c>
      <c r="B150" s="34">
        <v>10.8</v>
      </c>
      <c r="C150" s="31">
        <v>0.2</v>
      </c>
      <c r="D150" s="31">
        <v>8.4</v>
      </c>
      <c r="E150" s="31">
        <v>3</v>
      </c>
      <c r="F150" s="39" t="s">
        <v>8</v>
      </c>
      <c r="G150" s="31">
        <v>13</v>
      </c>
      <c r="H150" s="31">
        <v>97</v>
      </c>
      <c r="I150" s="35">
        <v>1</v>
      </c>
      <c r="J150" s="31">
        <v>2400</v>
      </c>
      <c r="K150" s="35">
        <v>1028.1583333333331</v>
      </c>
      <c r="L150" s="31">
        <v>90</v>
      </c>
      <c r="M150" s="31" t="s">
        <v>27</v>
      </c>
      <c r="N150" s="31">
        <v>70</v>
      </c>
      <c r="O150" s="31" t="s">
        <v>34</v>
      </c>
    </row>
    <row r="151" spans="1:15" x14ac:dyDescent="0.3">
      <c r="A151" s="33">
        <v>42274</v>
      </c>
      <c r="B151" s="34">
        <v>11.65</v>
      </c>
      <c r="C151" s="31">
        <v>0</v>
      </c>
      <c r="D151" s="31">
        <v>9.9</v>
      </c>
      <c r="E151" s="31">
        <v>6</v>
      </c>
      <c r="F151" s="39" t="s">
        <v>8</v>
      </c>
      <c r="G151" s="31">
        <v>19</v>
      </c>
      <c r="H151" s="31">
        <v>96</v>
      </c>
      <c r="I151" s="35">
        <v>1</v>
      </c>
      <c r="J151" s="31">
        <v>2600</v>
      </c>
      <c r="K151" s="35">
        <v>1032.5625</v>
      </c>
      <c r="L151" s="31">
        <v>70</v>
      </c>
      <c r="M151" s="31" t="s">
        <v>34</v>
      </c>
      <c r="N151" s="31">
        <v>90</v>
      </c>
      <c r="O151" s="31" t="s">
        <v>27</v>
      </c>
    </row>
    <row r="152" spans="1:15" x14ac:dyDescent="0.3">
      <c r="A152" s="33">
        <v>42275</v>
      </c>
      <c r="B152" s="34">
        <v>12.25</v>
      </c>
      <c r="C152" s="31">
        <v>0</v>
      </c>
      <c r="D152" s="31">
        <v>9.9</v>
      </c>
      <c r="E152" s="31">
        <v>7</v>
      </c>
      <c r="F152" s="39" t="s">
        <v>8</v>
      </c>
      <c r="G152" s="31">
        <v>22</v>
      </c>
      <c r="H152" s="31">
        <v>96</v>
      </c>
      <c r="I152" s="35">
        <v>0</v>
      </c>
      <c r="J152" s="31">
        <v>2500</v>
      </c>
      <c r="K152" s="35">
        <v>1034.9291666666668</v>
      </c>
      <c r="L152" s="31">
        <v>100</v>
      </c>
      <c r="M152" s="31" t="s">
        <v>27</v>
      </c>
      <c r="N152" s="31">
        <v>110</v>
      </c>
      <c r="O152" s="31" t="s">
        <v>24</v>
      </c>
    </row>
    <row r="153" spans="1:15" x14ac:dyDescent="0.3">
      <c r="A153" s="33">
        <v>42276</v>
      </c>
      <c r="B153" s="34">
        <v>13.25</v>
      </c>
      <c r="C153" s="31">
        <v>0</v>
      </c>
      <c r="D153" s="31">
        <v>9.8000000000000007</v>
      </c>
      <c r="E153" s="31">
        <v>9</v>
      </c>
      <c r="F153" s="39" t="s">
        <v>8</v>
      </c>
      <c r="G153" s="31">
        <v>24</v>
      </c>
      <c r="H153" s="31">
        <v>93</v>
      </c>
      <c r="I153" s="35">
        <v>0</v>
      </c>
      <c r="J153" s="31">
        <v>2700</v>
      </c>
      <c r="K153" s="35">
        <v>1033.1791666666663</v>
      </c>
      <c r="L153" s="31">
        <v>70</v>
      </c>
      <c r="M153" s="31" t="s">
        <v>34</v>
      </c>
      <c r="N153" s="31">
        <v>100</v>
      </c>
      <c r="O153" s="31" t="s">
        <v>27</v>
      </c>
    </row>
    <row r="154" spans="1:15" x14ac:dyDescent="0.3">
      <c r="A154" s="33">
        <v>42277</v>
      </c>
      <c r="B154" s="34">
        <v>14.25</v>
      </c>
      <c r="C154" s="31">
        <v>0.2</v>
      </c>
      <c r="D154" s="31">
        <v>9.6</v>
      </c>
      <c r="E154" s="31">
        <v>10</v>
      </c>
      <c r="F154" s="39" t="s">
        <v>8</v>
      </c>
      <c r="G154" s="31">
        <v>31</v>
      </c>
      <c r="H154" s="31">
        <v>90</v>
      </c>
      <c r="I154" s="35">
        <v>0</v>
      </c>
      <c r="J154" s="31">
        <v>2500</v>
      </c>
      <c r="K154" s="35">
        <v>1031.0375000000001</v>
      </c>
      <c r="L154" s="31">
        <v>60</v>
      </c>
      <c r="M154" s="31" t="s">
        <v>34</v>
      </c>
      <c r="N154" s="31">
        <v>70</v>
      </c>
      <c r="O154" s="31" t="s">
        <v>34</v>
      </c>
    </row>
    <row r="155" spans="1:15" x14ac:dyDescent="0.3">
      <c r="A155" s="33">
        <v>42278</v>
      </c>
      <c r="B155" s="34">
        <v>12.6</v>
      </c>
      <c r="C155" s="31">
        <v>0.2</v>
      </c>
      <c r="D155" s="31">
        <v>9.1</v>
      </c>
      <c r="E155" s="31">
        <v>8</v>
      </c>
      <c r="F155" s="39" t="s">
        <v>8</v>
      </c>
      <c r="G155" s="31">
        <v>20</v>
      </c>
      <c r="H155" s="31">
        <v>95</v>
      </c>
      <c r="I155" s="35">
        <v>0</v>
      </c>
      <c r="J155" s="31">
        <v>2300</v>
      </c>
      <c r="K155" s="35">
        <v>1029.8166666666666</v>
      </c>
      <c r="L155" s="31">
        <v>40</v>
      </c>
      <c r="M155" s="31" t="s">
        <v>29</v>
      </c>
      <c r="N155" s="31">
        <v>70</v>
      </c>
      <c r="O155" s="31" t="s">
        <v>34</v>
      </c>
    </row>
    <row r="156" spans="1:15" x14ac:dyDescent="0.3">
      <c r="A156" s="33">
        <v>42279</v>
      </c>
      <c r="B156" s="34">
        <v>12.55</v>
      </c>
      <c r="C156" s="31">
        <v>0</v>
      </c>
      <c r="D156" s="31">
        <v>9.3000000000000007</v>
      </c>
      <c r="E156" s="31">
        <v>5</v>
      </c>
      <c r="F156" s="39" t="s">
        <v>8</v>
      </c>
      <c r="G156" s="31">
        <v>14</v>
      </c>
      <c r="H156" s="31">
        <v>96</v>
      </c>
      <c r="I156" s="35">
        <v>0</v>
      </c>
      <c r="J156" s="31">
        <v>1600</v>
      </c>
      <c r="K156" s="35">
        <v>1023.7124999999997</v>
      </c>
      <c r="L156" s="31">
        <v>360</v>
      </c>
      <c r="M156" s="31" t="s">
        <v>23</v>
      </c>
      <c r="N156" s="31">
        <v>70</v>
      </c>
      <c r="O156" s="31" t="s">
        <v>34</v>
      </c>
    </row>
    <row r="157" spans="1:15" x14ac:dyDescent="0.3">
      <c r="A157" s="33">
        <v>42280</v>
      </c>
      <c r="B157" s="34">
        <v>8.9</v>
      </c>
      <c r="C157" s="31">
        <v>0.2</v>
      </c>
      <c r="D157" s="31">
        <v>1.7</v>
      </c>
      <c r="E157" s="31">
        <v>2</v>
      </c>
      <c r="F157" s="39" t="s">
        <v>8</v>
      </c>
      <c r="G157" s="31">
        <v>12</v>
      </c>
      <c r="H157" s="31">
        <v>97</v>
      </c>
      <c r="I157" s="35">
        <v>3</v>
      </c>
      <c r="J157" s="31">
        <v>1000</v>
      </c>
      <c r="K157" s="35">
        <v>1015.7958333333332</v>
      </c>
      <c r="L157" s="31">
        <v>340</v>
      </c>
      <c r="M157" s="31" t="s">
        <v>21</v>
      </c>
      <c r="N157" s="31">
        <v>350</v>
      </c>
      <c r="O157" s="31" t="s">
        <v>23</v>
      </c>
    </row>
    <row r="158" spans="1:15" x14ac:dyDescent="0.3">
      <c r="A158" s="33">
        <v>42281</v>
      </c>
      <c r="B158" s="34">
        <v>9.25</v>
      </c>
      <c r="C158" s="31">
        <v>6.6</v>
      </c>
      <c r="D158" s="31">
        <v>2.7</v>
      </c>
      <c r="E158" s="31">
        <v>8</v>
      </c>
      <c r="F158" s="39" t="s">
        <v>8</v>
      </c>
      <c r="G158" s="31">
        <v>26</v>
      </c>
      <c r="H158" s="31">
        <v>96</v>
      </c>
      <c r="I158" s="35">
        <v>3</v>
      </c>
      <c r="J158" s="31">
        <v>1000</v>
      </c>
      <c r="K158" s="35">
        <v>1012.65</v>
      </c>
      <c r="L158" s="31">
        <v>140</v>
      </c>
      <c r="M158" s="31" t="s">
        <v>35</v>
      </c>
      <c r="N158" s="31">
        <v>150</v>
      </c>
      <c r="O158" s="31" t="s">
        <v>36</v>
      </c>
    </row>
    <row r="159" spans="1:15" x14ac:dyDescent="0.3">
      <c r="A159" s="33">
        <v>42282</v>
      </c>
      <c r="B159" s="34">
        <v>13.65</v>
      </c>
      <c r="C159" s="31">
        <v>16.399999999999999</v>
      </c>
      <c r="D159" s="31">
        <v>0</v>
      </c>
      <c r="E159" s="31">
        <v>13</v>
      </c>
      <c r="F159" s="39" t="s">
        <v>9</v>
      </c>
      <c r="G159" s="31">
        <v>27</v>
      </c>
      <c r="H159" s="31">
        <v>96</v>
      </c>
      <c r="I159" s="35">
        <v>8</v>
      </c>
      <c r="J159" s="31">
        <v>1000</v>
      </c>
      <c r="K159" s="35">
        <v>1002.3125</v>
      </c>
      <c r="L159" s="31">
        <v>180</v>
      </c>
      <c r="M159" s="31" t="s">
        <v>28</v>
      </c>
      <c r="N159" s="31">
        <v>130</v>
      </c>
      <c r="O159" s="31" t="s">
        <v>35</v>
      </c>
    </row>
    <row r="160" spans="1:15" x14ac:dyDescent="0.3">
      <c r="A160" s="33">
        <v>42283</v>
      </c>
      <c r="B160" s="34">
        <v>16.899999999999999</v>
      </c>
      <c r="C160" s="31">
        <v>1.2</v>
      </c>
      <c r="D160" s="31">
        <v>1.1000000000000001</v>
      </c>
      <c r="E160" s="31">
        <v>8</v>
      </c>
      <c r="F160" s="39" t="s">
        <v>8</v>
      </c>
      <c r="G160" s="31">
        <v>23</v>
      </c>
      <c r="H160" s="31">
        <v>97</v>
      </c>
      <c r="I160" s="35">
        <v>6</v>
      </c>
      <c r="J160" s="31">
        <v>2000</v>
      </c>
      <c r="K160" s="35">
        <v>996.00833333333321</v>
      </c>
      <c r="L160" s="31">
        <v>150</v>
      </c>
      <c r="M160" s="31" t="s">
        <v>36</v>
      </c>
      <c r="N160" s="31">
        <v>180</v>
      </c>
      <c r="O160" s="31" t="s">
        <v>28</v>
      </c>
    </row>
    <row r="161" spans="1:15" x14ac:dyDescent="0.3">
      <c r="A161" s="33">
        <v>42284</v>
      </c>
      <c r="B161" s="34">
        <v>13.7</v>
      </c>
      <c r="C161" s="31">
        <v>0.2</v>
      </c>
      <c r="D161" s="31">
        <v>1.3</v>
      </c>
      <c r="E161" s="31">
        <v>10</v>
      </c>
      <c r="F161" s="39" t="s">
        <v>8</v>
      </c>
      <c r="G161" s="31">
        <v>24</v>
      </c>
      <c r="H161" s="31">
        <v>94</v>
      </c>
      <c r="I161" s="35">
        <v>6</v>
      </c>
      <c r="J161" s="31">
        <v>3100</v>
      </c>
      <c r="K161" s="35">
        <v>1010.9458333333332</v>
      </c>
      <c r="L161" s="31">
        <v>290</v>
      </c>
      <c r="M161" s="31" t="s">
        <v>26</v>
      </c>
      <c r="N161" s="31">
        <v>290</v>
      </c>
      <c r="O161" s="31" t="s">
        <v>26</v>
      </c>
    </row>
    <row r="162" spans="1:15" x14ac:dyDescent="0.3">
      <c r="A162" s="33">
        <v>42285</v>
      </c>
      <c r="B162" s="34">
        <v>9.15</v>
      </c>
      <c r="C162" s="31">
        <v>0</v>
      </c>
      <c r="D162" s="31">
        <v>0.3</v>
      </c>
      <c r="E162" s="31">
        <v>3</v>
      </c>
      <c r="F162" s="39" t="s">
        <v>8</v>
      </c>
      <c r="G162" s="31">
        <v>11</v>
      </c>
      <c r="H162" s="31">
        <v>97</v>
      </c>
      <c r="I162" s="35">
        <v>6</v>
      </c>
      <c r="J162" s="31">
        <v>1900</v>
      </c>
      <c r="K162" s="35">
        <v>1021.5333333333332</v>
      </c>
      <c r="L162" s="31">
        <v>350</v>
      </c>
      <c r="M162" s="31" t="s">
        <v>23</v>
      </c>
      <c r="N162" s="31">
        <v>250</v>
      </c>
      <c r="O162" s="31" t="s">
        <v>32</v>
      </c>
    </row>
    <row r="163" spans="1:15" x14ac:dyDescent="0.3">
      <c r="A163" s="33">
        <v>42286</v>
      </c>
      <c r="B163" s="34">
        <v>10.4</v>
      </c>
      <c r="C163" s="31">
        <v>0.2</v>
      </c>
      <c r="D163" s="31">
        <v>6.2</v>
      </c>
      <c r="E163" s="31">
        <v>3</v>
      </c>
      <c r="F163" s="39" t="s">
        <v>8</v>
      </c>
      <c r="G163" s="31">
        <v>12</v>
      </c>
      <c r="H163" s="31">
        <v>97</v>
      </c>
      <c r="I163" s="35">
        <v>3</v>
      </c>
      <c r="J163" s="31">
        <v>1500</v>
      </c>
      <c r="K163" s="35">
        <v>1022.2374999999998</v>
      </c>
      <c r="L163" s="31">
        <v>30</v>
      </c>
      <c r="M163" s="31" t="s">
        <v>33</v>
      </c>
      <c r="N163" s="31">
        <v>160</v>
      </c>
      <c r="O163" s="31" t="s">
        <v>36</v>
      </c>
    </row>
    <row r="164" spans="1:15" x14ac:dyDescent="0.3">
      <c r="A164" s="33">
        <v>42287</v>
      </c>
      <c r="B164" s="34">
        <v>9.6</v>
      </c>
      <c r="C164" s="31">
        <v>0</v>
      </c>
      <c r="D164" s="31">
        <v>0.1</v>
      </c>
      <c r="E164" s="31">
        <v>7</v>
      </c>
      <c r="F164" s="39" t="s">
        <v>8</v>
      </c>
      <c r="G164" s="31">
        <v>16</v>
      </c>
      <c r="H164" s="31">
        <v>97</v>
      </c>
      <c r="I164" s="35">
        <v>5</v>
      </c>
      <c r="J164" s="31">
        <v>1000</v>
      </c>
      <c r="K164" s="35">
        <v>1018.6291666666667</v>
      </c>
      <c r="L164" s="31">
        <v>50</v>
      </c>
      <c r="M164" s="31" t="s">
        <v>29</v>
      </c>
      <c r="N164" s="31">
        <v>80</v>
      </c>
      <c r="O164" s="31" t="s">
        <v>27</v>
      </c>
    </row>
    <row r="165" spans="1:15" x14ac:dyDescent="0.3">
      <c r="A165" s="33">
        <v>42288</v>
      </c>
      <c r="B165" s="34">
        <v>13.7</v>
      </c>
      <c r="C165" s="31">
        <v>0</v>
      </c>
      <c r="D165" s="31">
        <v>3.6</v>
      </c>
      <c r="E165" s="31">
        <v>7</v>
      </c>
      <c r="F165" s="39" t="s">
        <v>8</v>
      </c>
      <c r="G165" s="31">
        <v>15</v>
      </c>
      <c r="H165" s="31">
        <v>88</v>
      </c>
      <c r="I165" s="35">
        <v>8</v>
      </c>
      <c r="J165" s="31">
        <v>900</v>
      </c>
      <c r="K165" s="35">
        <v>1016.3083333333333</v>
      </c>
      <c r="L165" s="31">
        <v>50</v>
      </c>
      <c r="M165" s="31" t="s">
        <v>29</v>
      </c>
      <c r="N165" s="31">
        <v>80</v>
      </c>
      <c r="O165" s="31" t="s">
        <v>27</v>
      </c>
    </row>
    <row r="166" spans="1:15" x14ac:dyDescent="0.3">
      <c r="A166" s="33">
        <v>42289</v>
      </c>
      <c r="B166" s="34">
        <v>9.4</v>
      </c>
      <c r="C166" s="31">
        <v>0</v>
      </c>
      <c r="D166" s="31">
        <v>8.6</v>
      </c>
      <c r="E166" s="31">
        <v>7</v>
      </c>
      <c r="F166" s="39" t="s">
        <v>8</v>
      </c>
      <c r="G166" s="31">
        <v>19</v>
      </c>
      <c r="H166" s="31">
        <v>94</v>
      </c>
      <c r="I166" s="35">
        <v>2</v>
      </c>
      <c r="J166" s="31">
        <v>1000</v>
      </c>
      <c r="K166" s="35">
        <v>1019.8791666666666</v>
      </c>
      <c r="L166" s="31">
        <v>360</v>
      </c>
      <c r="M166" s="31" t="s">
        <v>23</v>
      </c>
      <c r="N166" s="31">
        <v>360</v>
      </c>
      <c r="O166" s="31" t="s">
        <v>23</v>
      </c>
    </row>
    <row r="167" spans="1:15" x14ac:dyDescent="0.3">
      <c r="A167" s="33">
        <v>42290</v>
      </c>
      <c r="B167" s="34">
        <v>9</v>
      </c>
      <c r="C167" s="31">
        <v>0.2</v>
      </c>
      <c r="D167" s="31">
        <v>3.4</v>
      </c>
      <c r="E167" s="31">
        <v>7</v>
      </c>
      <c r="F167" s="39" t="s">
        <v>8</v>
      </c>
      <c r="G167" s="31">
        <v>20</v>
      </c>
      <c r="H167" s="31">
        <v>92</v>
      </c>
      <c r="I167" s="35">
        <v>3</v>
      </c>
      <c r="J167" s="31">
        <v>1200</v>
      </c>
      <c r="K167" s="35">
        <v>1023.8624999999998</v>
      </c>
      <c r="L167" s="31">
        <v>360</v>
      </c>
      <c r="M167" s="31" t="s">
        <v>23</v>
      </c>
      <c r="N167" s="31">
        <v>10</v>
      </c>
      <c r="O167" s="31" t="s">
        <v>23</v>
      </c>
    </row>
    <row r="168" spans="1:15" x14ac:dyDescent="0.3">
      <c r="A168" s="33">
        <v>42291</v>
      </c>
      <c r="B168" s="34">
        <v>8.4</v>
      </c>
      <c r="C168" s="31">
        <v>0</v>
      </c>
      <c r="D168" s="31">
        <v>5.3</v>
      </c>
      <c r="E168" s="31">
        <v>7</v>
      </c>
      <c r="F168" s="39" t="s">
        <v>8</v>
      </c>
      <c r="G168" s="31">
        <v>20</v>
      </c>
      <c r="H168" s="31">
        <v>93</v>
      </c>
      <c r="I168" s="35">
        <v>1</v>
      </c>
      <c r="J168" s="31">
        <v>1400</v>
      </c>
      <c r="K168" s="35">
        <v>1023.8500000000003</v>
      </c>
      <c r="L168" s="31">
        <v>10</v>
      </c>
      <c r="M168" s="31" t="s">
        <v>23</v>
      </c>
      <c r="N168" s="31">
        <v>10</v>
      </c>
      <c r="O168" s="31" t="s">
        <v>23</v>
      </c>
    </row>
    <row r="169" spans="1:15" x14ac:dyDescent="0.3">
      <c r="A169" s="33">
        <v>42292</v>
      </c>
      <c r="B169" s="34">
        <v>9.1</v>
      </c>
      <c r="C169" s="31">
        <v>0.2</v>
      </c>
      <c r="D169" s="31">
        <v>2</v>
      </c>
      <c r="E169" s="31">
        <v>7</v>
      </c>
      <c r="F169" s="39" t="s">
        <v>8</v>
      </c>
      <c r="G169" s="31">
        <v>21</v>
      </c>
      <c r="H169" s="31">
        <v>94</v>
      </c>
      <c r="I169" s="35">
        <v>5</v>
      </c>
      <c r="J169" s="31">
        <v>1200</v>
      </c>
      <c r="K169" s="35">
        <v>1021.7708333333335</v>
      </c>
      <c r="L169" s="31">
        <v>350</v>
      </c>
      <c r="M169" s="31" t="s">
        <v>23</v>
      </c>
      <c r="N169" s="31">
        <v>50</v>
      </c>
      <c r="O169" s="31" t="s">
        <v>29</v>
      </c>
    </row>
    <row r="170" spans="1:15" x14ac:dyDescent="0.3">
      <c r="A170" s="33">
        <v>42293</v>
      </c>
      <c r="B170" s="34">
        <v>11.45</v>
      </c>
      <c r="C170" s="31">
        <v>0</v>
      </c>
      <c r="D170" s="31">
        <v>0.2</v>
      </c>
      <c r="E170" s="31">
        <v>10</v>
      </c>
      <c r="F170" s="39" t="s">
        <v>8</v>
      </c>
      <c r="G170" s="31">
        <v>22</v>
      </c>
      <c r="H170" s="31">
        <v>90</v>
      </c>
      <c r="I170" s="35">
        <v>8</v>
      </c>
      <c r="J170" s="31">
        <v>1000</v>
      </c>
      <c r="K170" s="35">
        <v>1022.2166666666666</v>
      </c>
      <c r="L170" s="31">
        <v>360</v>
      </c>
      <c r="M170" s="31" t="s">
        <v>23</v>
      </c>
      <c r="N170" s="31">
        <v>30</v>
      </c>
      <c r="O170" s="31" t="s">
        <v>33</v>
      </c>
    </row>
    <row r="171" spans="1:15" x14ac:dyDescent="0.3">
      <c r="A171" s="33">
        <v>42294</v>
      </c>
      <c r="B171" s="34">
        <v>10.5</v>
      </c>
      <c r="C171" s="31">
        <v>0</v>
      </c>
      <c r="D171" s="31">
        <v>0.1</v>
      </c>
      <c r="E171" s="31">
        <v>7</v>
      </c>
      <c r="F171" s="39" t="s">
        <v>8</v>
      </c>
      <c r="G171" s="31">
        <v>17</v>
      </c>
      <c r="H171" s="31">
        <v>94</v>
      </c>
      <c r="I171" s="35">
        <v>7</v>
      </c>
      <c r="J171" s="31">
        <v>1000</v>
      </c>
      <c r="K171" s="35">
        <v>1020.6291666666666</v>
      </c>
      <c r="L171" s="31">
        <v>10</v>
      </c>
      <c r="M171" s="31" t="s">
        <v>23</v>
      </c>
      <c r="N171" s="31">
        <v>20</v>
      </c>
      <c r="O171" s="31" t="s">
        <v>33</v>
      </c>
    </row>
    <row r="172" spans="1:15" x14ac:dyDescent="0.3">
      <c r="A172" s="33">
        <v>42295</v>
      </c>
      <c r="B172" s="34">
        <v>10.95</v>
      </c>
      <c r="C172" s="31">
        <v>0</v>
      </c>
      <c r="D172" s="31">
        <v>2.8</v>
      </c>
      <c r="E172" s="31">
        <v>5</v>
      </c>
      <c r="F172" s="39" t="s">
        <v>8</v>
      </c>
      <c r="G172" s="31">
        <v>17</v>
      </c>
      <c r="H172" s="31">
        <v>94</v>
      </c>
      <c r="I172" s="35">
        <v>6</v>
      </c>
      <c r="J172" s="31">
        <v>1000</v>
      </c>
      <c r="K172" s="35">
        <v>1020.7166666666668</v>
      </c>
      <c r="L172" s="31">
        <v>30</v>
      </c>
      <c r="M172" s="31" t="s">
        <v>33</v>
      </c>
      <c r="N172" s="31">
        <v>80</v>
      </c>
      <c r="O172" s="31" t="s">
        <v>27</v>
      </c>
    </row>
    <row r="173" spans="1:15" x14ac:dyDescent="0.3">
      <c r="A173" s="33">
        <v>42296</v>
      </c>
      <c r="B173" s="34">
        <v>11.6</v>
      </c>
      <c r="C173" s="31" t="s">
        <v>4</v>
      </c>
      <c r="D173" s="31">
        <v>0</v>
      </c>
      <c r="E173" s="31">
        <v>7</v>
      </c>
      <c r="F173" s="39" t="s">
        <v>8</v>
      </c>
      <c r="G173" s="31">
        <v>18</v>
      </c>
      <c r="H173" s="31">
        <v>92</v>
      </c>
      <c r="I173" s="35">
        <v>8</v>
      </c>
      <c r="J173" s="31">
        <v>1900</v>
      </c>
      <c r="K173" s="35">
        <v>1024.7291666666663</v>
      </c>
      <c r="L173" s="31">
        <v>10</v>
      </c>
      <c r="M173" s="31" t="s">
        <v>23</v>
      </c>
      <c r="N173" s="31">
        <v>40</v>
      </c>
      <c r="O173" s="31" t="s">
        <v>29</v>
      </c>
    </row>
    <row r="174" spans="1:15" x14ac:dyDescent="0.3">
      <c r="A174" s="33">
        <v>42297</v>
      </c>
      <c r="B174" s="34">
        <v>11.45</v>
      </c>
      <c r="C174" s="31">
        <v>6.6</v>
      </c>
      <c r="D174" s="31">
        <v>6.8</v>
      </c>
      <c r="E174" s="31">
        <v>4</v>
      </c>
      <c r="F174" s="39" t="s">
        <v>8</v>
      </c>
      <c r="G174" s="31">
        <v>13</v>
      </c>
      <c r="H174" s="31">
        <v>94</v>
      </c>
      <c r="I174" s="35">
        <v>3</v>
      </c>
      <c r="J174" s="31">
        <v>1900</v>
      </c>
      <c r="K174" s="35">
        <v>1027.1874999999998</v>
      </c>
      <c r="L174" s="31">
        <v>340</v>
      </c>
      <c r="M174" s="31" t="s">
        <v>21</v>
      </c>
      <c r="N174" s="31">
        <v>10</v>
      </c>
      <c r="O174" s="31" t="s">
        <v>23</v>
      </c>
    </row>
    <row r="175" spans="1:15" x14ac:dyDescent="0.3">
      <c r="A175" s="33">
        <v>42298</v>
      </c>
      <c r="B175" s="34">
        <v>10.15</v>
      </c>
      <c r="C175" s="31">
        <v>3</v>
      </c>
      <c r="D175" s="31">
        <v>0</v>
      </c>
      <c r="E175" s="31">
        <v>7</v>
      </c>
      <c r="F175" s="39" t="s">
        <v>8</v>
      </c>
      <c r="G175" s="31">
        <v>19</v>
      </c>
      <c r="H175" s="31">
        <v>97</v>
      </c>
      <c r="I175" s="35">
        <v>8</v>
      </c>
      <c r="J175" s="31">
        <v>1600</v>
      </c>
      <c r="K175" s="35">
        <v>1019.1916666666667</v>
      </c>
      <c r="L175" s="31">
        <v>240</v>
      </c>
      <c r="M175" s="31" t="s">
        <v>32</v>
      </c>
      <c r="N175" s="31">
        <v>300</v>
      </c>
      <c r="O175" s="31" t="s">
        <v>26</v>
      </c>
    </row>
    <row r="176" spans="1:15" x14ac:dyDescent="0.3">
      <c r="A176" s="33">
        <v>42299</v>
      </c>
      <c r="B176" s="34">
        <v>13</v>
      </c>
      <c r="C176" s="31">
        <v>0</v>
      </c>
      <c r="D176" s="31">
        <v>0.4</v>
      </c>
      <c r="E176" s="31">
        <v>8</v>
      </c>
      <c r="F176" s="39" t="s">
        <v>8</v>
      </c>
      <c r="G176" s="31">
        <v>23</v>
      </c>
      <c r="H176" s="31">
        <v>92</v>
      </c>
      <c r="I176" s="35">
        <v>8</v>
      </c>
      <c r="J176" s="31">
        <v>2700</v>
      </c>
      <c r="K176" s="35">
        <v>1018.5875</v>
      </c>
      <c r="L176" s="31">
        <v>280</v>
      </c>
      <c r="M176" s="31" t="s">
        <v>25</v>
      </c>
      <c r="N176" s="31">
        <v>300</v>
      </c>
      <c r="O176" s="31" t="s">
        <v>26</v>
      </c>
    </row>
    <row r="177" spans="1:15" x14ac:dyDescent="0.3">
      <c r="A177" s="33">
        <v>42300</v>
      </c>
      <c r="B177" s="34">
        <v>11.75</v>
      </c>
      <c r="C177" s="31">
        <v>0.2</v>
      </c>
      <c r="D177" s="31">
        <v>0</v>
      </c>
      <c r="E177" s="31">
        <v>3</v>
      </c>
      <c r="F177" s="39" t="s">
        <v>8</v>
      </c>
      <c r="G177" s="31">
        <v>14</v>
      </c>
      <c r="H177" s="31">
        <v>92</v>
      </c>
      <c r="I177" s="35">
        <v>8</v>
      </c>
      <c r="J177" s="31">
        <v>2600</v>
      </c>
      <c r="K177" s="35">
        <v>1020.5708333333333</v>
      </c>
      <c r="L177" s="31">
        <v>200</v>
      </c>
      <c r="M177" s="31" t="s">
        <v>30</v>
      </c>
      <c r="N177" s="31">
        <v>180</v>
      </c>
      <c r="O177" s="31" t="s">
        <v>28</v>
      </c>
    </row>
    <row r="178" spans="1:15" x14ac:dyDescent="0.3">
      <c r="A178" s="33">
        <v>42301</v>
      </c>
      <c r="B178" s="34">
        <v>13.1</v>
      </c>
      <c r="C178" s="31">
        <v>1</v>
      </c>
      <c r="D178" s="31">
        <v>0.1</v>
      </c>
      <c r="E178" s="31">
        <v>8</v>
      </c>
      <c r="F178" s="39" t="s">
        <v>8</v>
      </c>
      <c r="G178" s="31">
        <v>22</v>
      </c>
      <c r="H178" s="31">
        <v>94</v>
      </c>
      <c r="I178" s="35">
        <v>6</v>
      </c>
      <c r="J178" s="31">
        <v>2800</v>
      </c>
      <c r="K178" s="35">
        <v>1015.2125000000001</v>
      </c>
      <c r="L178" s="31">
        <v>190</v>
      </c>
      <c r="M178" s="31" t="s">
        <v>28</v>
      </c>
      <c r="N178" s="31">
        <v>280</v>
      </c>
      <c r="O178" s="31" t="s">
        <v>25</v>
      </c>
    </row>
    <row r="179" spans="1:15" x14ac:dyDescent="0.3">
      <c r="A179" s="33">
        <v>42302</v>
      </c>
      <c r="B179" s="34">
        <v>6.3</v>
      </c>
      <c r="C179" s="31">
        <v>0.2</v>
      </c>
      <c r="D179" s="31">
        <v>7.4</v>
      </c>
      <c r="E179" s="31">
        <v>4</v>
      </c>
      <c r="F179" s="39" t="s">
        <v>8</v>
      </c>
      <c r="G179" s="31">
        <v>17</v>
      </c>
      <c r="H179" s="31">
        <v>97</v>
      </c>
      <c r="I179" s="35">
        <v>1</v>
      </c>
      <c r="J179" s="31">
        <v>2200</v>
      </c>
      <c r="K179" s="35">
        <v>1024.3625000000002</v>
      </c>
      <c r="L179" s="31">
        <v>100</v>
      </c>
      <c r="M179" s="31" t="s">
        <v>27</v>
      </c>
      <c r="N179" s="31">
        <v>130</v>
      </c>
      <c r="O179" s="31" t="s">
        <v>35</v>
      </c>
    </row>
    <row r="180" spans="1:15" x14ac:dyDescent="0.3">
      <c r="A180" s="33">
        <v>42303</v>
      </c>
      <c r="B180" s="34">
        <v>9.4499999999999993</v>
      </c>
      <c r="C180" s="31">
        <v>0</v>
      </c>
      <c r="D180" s="31">
        <v>0.6</v>
      </c>
      <c r="E180" s="31">
        <v>10</v>
      </c>
      <c r="F180" s="39" t="s">
        <v>8</v>
      </c>
      <c r="G180" s="31">
        <v>20</v>
      </c>
      <c r="H180" s="31">
        <v>91</v>
      </c>
      <c r="I180" s="35">
        <v>6</v>
      </c>
      <c r="J180" s="31">
        <v>2000</v>
      </c>
      <c r="K180" s="35">
        <v>1012.6999999999999</v>
      </c>
      <c r="L180" s="31">
        <v>120</v>
      </c>
      <c r="M180" s="31" t="s">
        <v>24</v>
      </c>
      <c r="N180" s="31">
        <v>110</v>
      </c>
      <c r="O180" s="31" t="s">
        <v>24</v>
      </c>
    </row>
    <row r="181" spans="1:15" x14ac:dyDescent="0.3">
      <c r="A181" s="33">
        <v>42304</v>
      </c>
      <c r="B181" s="34">
        <v>14.15</v>
      </c>
      <c r="C181" s="31">
        <v>7.8</v>
      </c>
      <c r="D181" s="31">
        <v>0.2</v>
      </c>
      <c r="E181" s="31">
        <v>6</v>
      </c>
      <c r="F181" s="39" t="s">
        <v>8</v>
      </c>
      <c r="G181" s="31">
        <v>18</v>
      </c>
      <c r="H181" s="31">
        <v>96</v>
      </c>
      <c r="I181" s="35">
        <v>7</v>
      </c>
      <c r="J181" s="31">
        <v>1100</v>
      </c>
      <c r="K181" s="35">
        <v>1007.7249999999999</v>
      </c>
      <c r="L181" s="31">
        <v>110</v>
      </c>
      <c r="M181" s="31" t="s">
        <v>24</v>
      </c>
      <c r="N181" s="31">
        <v>120</v>
      </c>
      <c r="O181" s="31" t="s">
        <v>24</v>
      </c>
    </row>
    <row r="182" spans="1:15" x14ac:dyDescent="0.3">
      <c r="A182" s="33">
        <v>42305</v>
      </c>
      <c r="B182" s="34">
        <v>11.55</v>
      </c>
      <c r="C182" s="31">
        <v>1.2</v>
      </c>
      <c r="D182" s="31">
        <v>5.7</v>
      </c>
      <c r="E182" s="31">
        <v>6</v>
      </c>
      <c r="F182" s="39" t="s">
        <v>8</v>
      </c>
      <c r="G182" s="31">
        <v>18</v>
      </c>
      <c r="H182" s="31">
        <v>98</v>
      </c>
      <c r="I182" s="35">
        <v>5</v>
      </c>
      <c r="J182" s="31">
        <v>1400</v>
      </c>
      <c r="K182" s="35">
        <v>1007.2416666666667</v>
      </c>
      <c r="L182" s="31">
        <v>190</v>
      </c>
      <c r="M182" s="31" t="s">
        <v>28</v>
      </c>
      <c r="N182" s="31">
        <v>180</v>
      </c>
      <c r="O182" s="31" t="s">
        <v>28</v>
      </c>
    </row>
    <row r="183" spans="1:15" x14ac:dyDescent="0.3">
      <c r="A183" s="33">
        <v>42306</v>
      </c>
      <c r="B183" s="34">
        <v>12.6</v>
      </c>
      <c r="C183" s="31">
        <v>22.2</v>
      </c>
      <c r="D183" s="31">
        <v>0</v>
      </c>
      <c r="E183" s="31">
        <v>10</v>
      </c>
      <c r="F183" s="39" t="s">
        <v>8</v>
      </c>
      <c r="G183" s="31">
        <v>26</v>
      </c>
      <c r="H183" s="31">
        <v>96</v>
      </c>
      <c r="I183" s="35">
        <v>7</v>
      </c>
      <c r="J183" s="31">
        <v>1700</v>
      </c>
      <c r="K183" s="35">
        <v>1010.8499999999999</v>
      </c>
      <c r="L183" s="31">
        <v>180</v>
      </c>
      <c r="M183" s="31" t="s">
        <v>28</v>
      </c>
      <c r="N183" s="31">
        <v>170</v>
      </c>
      <c r="O183" s="31" t="s">
        <v>28</v>
      </c>
    </row>
    <row r="184" spans="1:15" x14ac:dyDescent="0.3">
      <c r="A184" s="33">
        <v>42307</v>
      </c>
      <c r="B184" s="34">
        <v>13.95</v>
      </c>
      <c r="C184" s="31">
        <v>0.2</v>
      </c>
      <c r="D184" s="31">
        <v>0</v>
      </c>
      <c r="E184" s="31">
        <v>10</v>
      </c>
      <c r="F184" s="39" t="s">
        <v>8</v>
      </c>
      <c r="G184" s="31">
        <v>27</v>
      </c>
      <c r="H184" s="31">
        <v>96</v>
      </c>
      <c r="I184" s="35">
        <v>7</v>
      </c>
      <c r="J184" s="31">
        <v>1700</v>
      </c>
      <c r="K184" s="35">
        <v>1016.1750000000002</v>
      </c>
      <c r="L184" s="31">
        <v>140</v>
      </c>
      <c r="M184" s="31" t="s">
        <v>35</v>
      </c>
      <c r="N184" s="31">
        <v>160</v>
      </c>
      <c r="O184" s="31" t="s">
        <v>36</v>
      </c>
    </row>
    <row r="185" spans="1:15" x14ac:dyDescent="0.3">
      <c r="A185" s="33">
        <v>42308</v>
      </c>
      <c r="B185" s="34">
        <v>12.65</v>
      </c>
      <c r="C185" s="31">
        <v>0.2</v>
      </c>
      <c r="D185" s="31">
        <v>6.2</v>
      </c>
      <c r="E185" s="31">
        <v>5</v>
      </c>
      <c r="F185" s="39" t="s">
        <v>8</v>
      </c>
      <c r="G185" s="31">
        <v>15</v>
      </c>
      <c r="H185" s="31">
        <v>98</v>
      </c>
      <c r="I185" s="35">
        <v>2</v>
      </c>
      <c r="J185" s="31">
        <v>1000</v>
      </c>
      <c r="K185" s="35">
        <v>1021.1583333333333</v>
      </c>
      <c r="L185" s="31">
        <v>120</v>
      </c>
      <c r="M185" s="31" t="s">
        <v>24</v>
      </c>
      <c r="N185" s="31">
        <v>110</v>
      </c>
      <c r="O185" s="31" t="s">
        <v>24</v>
      </c>
    </row>
    <row r="188" spans="1:15" x14ac:dyDescent="0.3">
      <c r="A188" s="37" t="s">
        <v>5</v>
      </c>
    </row>
    <row r="189" spans="1:15" x14ac:dyDescent="0.3">
      <c r="A189" s="37" t="s">
        <v>12</v>
      </c>
    </row>
  </sheetData>
  <autoFilter ref="A1:O1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Information</vt:lpstr>
      <vt:lpstr>Camborne 1987</vt:lpstr>
      <vt:lpstr>Heathrow 1987</vt:lpstr>
      <vt:lpstr>Hurn 1987</vt:lpstr>
      <vt:lpstr>Leeming 1987</vt:lpstr>
      <vt:lpstr>Leuchars 1987</vt:lpstr>
      <vt:lpstr>Camborne 2015</vt:lpstr>
      <vt:lpstr>Heathrow 2015</vt:lpstr>
      <vt:lpstr>Hurn 2015</vt:lpstr>
      <vt:lpstr>Leeming 2015</vt:lpstr>
      <vt:lpstr>Leuchars 2015</vt:lpstr>
      <vt:lpstr>Beijing 1987</vt:lpstr>
      <vt:lpstr>Jacksonville 1987</vt:lpstr>
      <vt:lpstr>Perth 1987</vt:lpstr>
      <vt:lpstr>Beijing 2015</vt:lpstr>
      <vt:lpstr>Jacksonville 2015</vt:lpstr>
      <vt:lpstr>Perth 2015</vt:lpstr>
      <vt:lpstr>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Macdonald, Daniel</dc:creator>
  <cp:lastModifiedBy>Timothy</cp:lastModifiedBy>
  <cp:lastPrinted>2016-11-23T12:43:26Z</cp:lastPrinted>
  <dcterms:created xsi:type="dcterms:W3CDTF">2016-06-07T08:18:48Z</dcterms:created>
  <dcterms:modified xsi:type="dcterms:W3CDTF">2020-04-29T23:36:45Z</dcterms:modified>
</cp:coreProperties>
</file>